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limata\Desktop\"/>
    </mc:Choice>
  </mc:AlternateContent>
  <xr:revisionPtr revIDLastSave="0" documentId="13_ncr:1_{FB22A915-F48F-48C7-BC47-9E6EDEE25DBD}" xr6:coauthVersionLast="47" xr6:coauthVersionMax="47" xr10:uidLastSave="{00000000-0000-0000-0000-000000000000}"/>
  <workbookProtection workbookAlgorithmName="SHA-512" workbookHashValue="Zv7VX839xmNM4ObxoqVf6Kb+Bmxf2gvy5pwEeTZh/ljiqz/vnIZrJr//GCZGNJZc9IrVmvNjnyo63/dsjik7PA==" workbookSaltValue="Rdmr9OUhlWjx3x+rgQUkYA==" workbookSpinCount="100000" lockStructure="1"/>
  <bookViews>
    <workbookView xWindow="180" yWindow="510" windowWidth="28290" windowHeight="14730" xr2:uid="{00000000-000D-0000-FFFF-FFFF00000000}"/>
  </bookViews>
  <sheets>
    <sheet name="DCR" sheetId="1" r:id="rId1"/>
    <sheet name="Drops" sheetId="2" state="hidden" r:id="rId2"/>
  </sheets>
  <definedNames>
    <definedName name="AS">Drops!$E$2:$E$4</definedName>
    <definedName name="Concen">Drops!$F$2:$F$16</definedName>
    <definedName name="cred">Drops!$D$2:$D$6</definedName>
    <definedName name="Grade">Drops!$C$2:$C$13</definedName>
    <definedName name="_xlnm.Print_Area" localSheetId="0">DCR!$A$1:$P$72</definedName>
    <definedName name="_xlnm.Print_Titles" localSheetId="0">DCR!$1:$11</definedName>
    <definedName name="Prof">Drops!$H$2</definedName>
    <definedName name="Stem_Crdts">Drops!$E$2:$E$4</definedName>
    <definedName name="Term">Drops!$A$2:$A$5</definedName>
    <definedName name="Year">Drops!$B$2:$B$13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3" i="1" l="1"/>
  <c r="D61" i="1"/>
  <c r="D60" i="1"/>
  <c r="P61" i="1" s="1"/>
  <c r="L38" i="1" l="1"/>
  <c r="B38" i="1"/>
  <c r="F39" i="1"/>
  <c r="E38" i="1" l="1"/>
  <c r="P38" i="1" s="1"/>
  <c r="P60" i="1" s="1"/>
  <c r="P62" i="1" s="1"/>
</calcChain>
</file>

<file path=xl/sharedStrings.xml><?xml version="1.0" encoding="utf-8"?>
<sst xmlns="http://schemas.openxmlformats.org/spreadsheetml/2006/main" count="187" uniqueCount="140">
  <si>
    <t xml:space="preserve"> Admitted:</t>
  </si>
  <si>
    <t>Course #</t>
  </si>
  <si>
    <t>010:577</t>
  </si>
  <si>
    <t>Title</t>
  </si>
  <si>
    <t>Accounting for Managers</t>
  </si>
  <si>
    <t>223:581</t>
  </si>
  <si>
    <t>Managerial Economic Analysis</t>
  </si>
  <si>
    <t>373:628</t>
  </si>
  <si>
    <t>Business Ethics &amp; Society</t>
  </si>
  <si>
    <t>390:587</t>
  </si>
  <si>
    <t>Financial Management</t>
  </si>
  <si>
    <t>620:585</t>
  </si>
  <si>
    <t>Organization Behavior</t>
  </si>
  <si>
    <t>630:586</t>
  </si>
  <si>
    <t>Marketing Management</t>
  </si>
  <si>
    <t>799:580</t>
  </si>
  <si>
    <t>Operations Analysis</t>
  </si>
  <si>
    <t>Term</t>
  </si>
  <si>
    <t>Grade</t>
  </si>
  <si>
    <t>Credits</t>
  </si>
  <si>
    <t xml:space="preserve">Course# </t>
  </si>
  <si>
    <t>198:609</t>
  </si>
  <si>
    <t>Information Technology for Managers</t>
  </si>
  <si>
    <t>373:551</t>
  </si>
  <si>
    <t>553:593</t>
  </si>
  <si>
    <t>International Business</t>
  </si>
  <si>
    <t>620:588</t>
  </si>
  <si>
    <r>
      <t>Strategic Management</t>
    </r>
    <r>
      <rPr>
        <b/>
        <sz val="11"/>
        <color theme="1"/>
        <rFont val="Arial Narrow"/>
        <family val="2"/>
      </rPr>
      <t xml:space="preserve">**         </t>
    </r>
  </si>
  <si>
    <t>960:575</t>
  </si>
  <si>
    <t>Data Analysis &amp; Decision Making</t>
  </si>
  <si>
    <t>* Recommended               ** Organization Behavior prerequisite</t>
  </si>
  <si>
    <t>Business Communications*</t>
  </si>
  <si>
    <t xml:space="preserve">620:672 </t>
  </si>
  <si>
    <t xml:space="preserve">621:543 </t>
  </si>
  <si>
    <t xml:space="preserve">Integrated Business Applications </t>
  </si>
  <si>
    <t>799:650</t>
  </si>
  <si>
    <t>Supply Chain Management Client Project</t>
  </si>
  <si>
    <t xml:space="preserve">Course #     </t>
  </si>
  <si>
    <t>Yr</t>
  </si>
  <si>
    <t>{3}</t>
  </si>
  <si>
    <t>{1}</t>
  </si>
  <si>
    <t>{2}</t>
  </si>
  <si>
    <t>Total Overall Credits =</t>
  </si>
  <si>
    <t>Spring</t>
  </si>
  <si>
    <t>Summer</t>
  </si>
  <si>
    <t>Fall</t>
  </si>
  <si>
    <t>13</t>
  </si>
  <si>
    <t>14</t>
  </si>
  <si>
    <t>15</t>
  </si>
  <si>
    <t>16</t>
  </si>
  <si>
    <t>17</t>
  </si>
  <si>
    <t>A</t>
  </si>
  <si>
    <t>A-</t>
  </si>
  <si>
    <t>B+</t>
  </si>
  <si>
    <t>B</t>
  </si>
  <si>
    <t>B-</t>
  </si>
  <si>
    <t>C</t>
  </si>
  <si>
    <t>A+</t>
  </si>
  <si>
    <t>C+</t>
  </si>
  <si>
    <t>C-</t>
  </si>
  <si>
    <t>D</t>
  </si>
  <si>
    <t>F</t>
  </si>
  <si>
    <t>Inc</t>
  </si>
  <si>
    <t>TBD</t>
  </si>
  <si>
    <t>Accounting - CPA</t>
  </si>
  <si>
    <t>Accounting - Taxation</t>
  </si>
  <si>
    <t>Finance</t>
  </si>
  <si>
    <t>Global Business</t>
  </si>
  <si>
    <t>Marketing</t>
  </si>
  <si>
    <t>N/A</t>
  </si>
  <si>
    <t>MRIA</t>
  </si>
  <si>
    <t>Pharmaceutical Mgmt</t>
  </si>
  <si>
    <t>Real Estate</t>
  </si>
  <si>
    <t>Cred</t>
  </si>
  <si>
    <t>Electives/Concentration 2 Credits =</t>
  </si>
  <si>
    <t>Electives/Concentration 1 Credits =</t>
  </si>
  <si>
    <t>Total Core/Foundation/ICR Credits (pg 1)=</t>
  </si>
  <si>
    <t>Total Elective/Concentration Credits (pg 2)=</t>
  </si>
  <si>
    <t>18</t>
  </si>
  <si>
    <t>current</t>
  </si>
  <si>
    <t>Winter</t>
  </si>
  <si>
    <t>Concen</t>
  </si>
  <si>
    <t>Urb. Entre. &amp; Econ. Dev.</t>
  </si>
  <si>
    <t>Tech Comm., Innov., &amp; Entrepreneurship</t>
  </si>
  <si>
    <t xml:space="preserve">Strategy &amp; Leadership - Strategy </t>
  </si>
  <si>
    <t>Strategy &amp; Leadership - Leadership</t>
  </si>
  <si>
    <t>Supply Chain Mgmt</t>
  </si>
  <si>
    <t>AIM - Info. Tech.</t>
  </si>
  <si>
    <t>AIM - Analytics</t>
  </si>
  <si>
    <t>Core Total=</t>
  </si>
  <si>
    <t>Foundation Total =</t>
  </si>
  <si>
    <t>Integrative Total=</t>
  </si>
  <si>
    <t>Total Credits=</t>
  </si>
  <si>
    <t>19</t>
  </si>
  <si>
    <t>20</t>
  </si>
  <si>
    <t>21</t>
  </si>
  <si>
    <r>
      <t xml:space="preserve">Business Law </t>
    </r>
    <r>
      <rPr>
        <sz val="8"/>
        <color theme="1"/>
        <rFont val="Arial Narrow"/>
        <family val="2"/>
      </rPr>
      <t xml:space="preserve">(formerly Law &amp; Legal Reasoning)  </t>
    </r>
    <r>
      <rPr>
        <sz val="11"/>
        <color theme="1"/>
        <rFont val="Arial Narrow"/>
        <family val="2"/>
      </rPr>
      <t xml:space="preserve">   </t>
    </r>
  </si>
  <si>
    <r>
      <t xml:space="preserve">140:592 </t>
    </r>
    <r>
      <rPr>
        <sz val="8"/>
        <color theme="1"/>
        <rFont val="Arial Narrow"/>
        <family val="2"/>
      </rPr>
      <t>(formerly 373:592)</t>
    </r>
  </si>
  <si>
    <t>Tech Comm &amp; Entrpshp</t>
  </si>
  <si>
    <t xml:space="preserve">620:685      </t>
  </si>
  <si>
    <t>1 Washington Park, 6th floor
Newark, NJ 07102
Phone: 973-353-5275
Fax: 973-353-1057</t>
  </si>
  <si>
    <t>Stem Crdts</t>
  </si>
  <si>
    <t>22</t>
  </si>
  <si>
    <t>Name:</t>
  </si>
  <si>
    <t>Email:</t>
  </si>
  <si>
    <t>RUID#:</t>
  </si>
  <si>
    <t>Prof.</t>
  </si>
  <si>
    <t>X</t>
  </si>
  <si>
    <t>add to stem 
column</t>
  </si>
  <si>
    <t>Calc Proficiency (Check One or leave blank)</t>
  </si>
  <si>
    <t>Statistics Proficiency (Check One or leave blank)</t>
  </si>
  <si>
    <t xml:space="preserve">Total STEM Credits = </t>
  </si>
  <si>
    <t>Core/Foundation/Integrative STEM TOTAL=</t>
  </si>
  <si>
    <t>STEM 
Credits</t>
  </si>
  <si>
    <r>
      <rPr>
        <b/>
        <sz val="14"/>
        <color theme="0"/>
        <rFont val="Arial Narrow"/>
        <family val="2"/>
      </rPr>
      <t>INTEGRATIVE COURSE REQUIREMENT</t>
    </r>
    <r>
      <rPr>
        <b/>
        <sz val="11"/>
        <color theme="0"/>
        <rFont val="Arial Narrow"/>
        <family val="2"/>
      </rPr>
      <t xml:space="preserve"> 
(Choose 1 course – Completion of Core + 30 credits)
STEM COURSES ARE IN BOLD - PLEASE ADD THE CREDITS TO THE "STEM Credits" COLUMN</t>
    </r>
  </si>
  <si>
    <r>
      <rPr>
        <b/>
        <sz val="14"/>
        <color theme="0"/>
        <rFont val="Arial Narrow"/>
        <family val="2"/>
      </rPr>
      <t xml:space="preserve">FOUNDATION COURSES
 (Choose 3 courses) </t>
    </r>
    <r>
      <rPr>
        <b/>
        <sz val="11"/>
        <color theme="0"/>
        <rFont val="Arial Narrow"/>
        <family val="2"/>
      </rPr>
      <t xml:space="preserve">
STEM COURSES ARE IN BOLD - PLEASE ADD THE CREDITS TO THE "STEM Credits" COLUMN</t>
    </r>
  </si>
  <si>
    <r>
      <rPr>
        <b/>
        <sz val="14"/>
        <color theme="0"/>
        <rFont val="Arial Narrow"/>
        <family val="2"/>
      </rPr>
      <t>CORE</t>
    </r>
    <r>
      <rPr>
        <b/>
        <sz val="11"/>
        <color theme="0"/>
        <rFont val="Arial Narrow"/>
        <family val="2"/>
      </rPr>
      <t xml:space="preserve"> 
</t>
    </r>
    <r>
      <rPr>
        <b/>
        <sz val="14"/>
        <color theme="0"/>
        <rFont val="Arial Narrow"/>
        <family val="2"/>
      </rPr>
      <t xml:space="preserve">(Must complete all 19 credits) </t>
    </r>
    <r>
      <rPr>
        <b/>
        <sz val="11"/>
        <color theme="0"/>
        <rFont val="Arial Narrow"/>
        <family val="2"/>
      </rPr>
      <t xml:space="preserve">
STEM COURSES ARE IN BOLD - PLEASE ADD THE CREDITS TO THE "STEM Credits" COLUMN</t>
    </r>
  </si>
  <si>
    <t>https://myrbs.business.rutgers.edu/mba/curriculum</t>
  </si>
  <si>
    <t>Electives/Primary (1) Concentration
(if applicable). Choose from drop-down--&gt;:</t>
  </si>
  <si>
    <t>24</t>
  </si>
  <si>
    <t>23</t>
  </si>
  <si>
    <t>https://myrbs.business.rutgers.edu/mba</t>
  </si>
  <si>
    <t xml:space="preserve">Completed at Orientation </t>
  </si>
  <si>
    <t>General/Free Elective Courses and/or Second Concentration. Choose from drop-down --&gt;:</t>
  </si>
  <si>
    <t>If you have a customer concentration, write it in on the side.</t>
  </si>
  <si>
    <t>add to stem 
column --&gt;</t>
  </si>
  <si>
    <t>add to stem 
column -- &gt;</t>
  </si>
  <si>
    <t xml:space="preserve">Full-Time Program - MBA Curriculum Progress  Worksheet
School 22 – Curriculum 135 </t>
  </si>
  <si>
    <t xml:space="preserve"> Phone #:</t>
  </si>
  <si>
    <r>
      <rPr>
        <b/>
        <sz val="14"/>
        <color theme="0"/>
        <rFont val="Arial Narrow"/>
        <family val="2"/>
      </rPr>
      <t>CONCENTRATION COURSES</t>
    </r>
    <r>
      <rPr>
        <b/>
        <sz val="11"/>
        <color theme="0"/>
        <rFont val="Arial Narrow"/>
        <family val="2"/>
      </rPr>
      <t xml:space="preserve">
</t>
    </r>
    <r>
      <rPr>
        <b/>
        <sz val="14"/>
        <color theme="0"/>
        <rFont val="Arial Narrow"/>
        <family val="2"/>
      </rPr>
      <t xml:space="preserve">(Please refer to the MBA website for the most current guidelines)
</t>
    </r>
    <r>
      <rPr>
        <b/>
        <sz val="13"/>
        <color theme="0"/>
        <rFont val="Arial Narrow"/>
        <family val="2"/>
      </rPr>
      <t>PLEASE DESIGNATE STEM COURSES IN BOLD AND ADD CREDITS TO THE "STEM Credits" COLUMN</t>
    </r>
  </si>
  <si>
    <t>Total number of MBA credits: ____ Full-Time MBA students must have a minimum of 60 credits to graduate.</t>
  </si>
  <si>
    <t>Final Degree Credit Check:</t>
  </si>
  <si>
    <t>This document is NOT an official certification of your degree requirements.</t>
  </si>
  <si>
    <t xml:space="preserve"> It is an advisement tool that should be used to help students plan their registration and notify our department of your concentrations.</t>
  </si>
  <si>
    <t xml:space="preserve">The STEM designation is not required for students to complete. </t>
  </si>
  <si>
    <t>However, if you choose to have a STEM designation,you must complete 30 STEM credits.</t>
  </si>
  <si>
    <t>For additional information, visit our website at https://myrbs.business.rutgers.edu/mba</t>
  </si>
  <si>
    <t xml:space="preserve">All students in the MBA program must maintain a cumulative GPA of 2.5. </t>
  </si>
  <si>
    <t>Do you have a STEM Degree: Yes or No   ______</t>
  </si>
  <si>
    <t>NOTE: STEM DESIGNATION COURSE CREDITS MUST EQUAL 30 OR GREATER. Do you have a STEM MBA?: 
https://myrbs.business.rutgers.edu/sites/default/files/uploads/mba-students/mba-stem-curriculum.pdf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</si>
</sst>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&quot;:&quot;###&quot;:&quot;###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sz val="8"/>
      <color theme="1"/>
      <name val="Arial Narrow"/>
      <family val="2"/>
    </font>
    <font>
      <b/>
      <i/>
      <u/>
      <sz val="11"/>
      <color rgb="FFFF0000"/>
      <name val="Arial Narrow"/>
      <family val="2"/>
    </font>
    <font>
      <b/>
      <sz val="11"/>
      <color theme="0"/>
      <name val="Calibri"/>
      <family val="2"/>
      <scheme val="minor"/>
    </font>
    <font>
      <sz val="9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4"/>
      <color theme="0"/>
      <name val="Arial Narrow"/>
      <family val="2"/>
    </font>
    <font>
      <sz val="14"/>
      <color theme="0"/>
      <name val="Arial Narrow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sz val="10"/>
      <color theme="1"/>
      <name val="Arial Narrow"/>
      <family val="2"/>
    </font>
    <font>
      <b/>
      <sz val="13"/>
      <color theme="0"/>
      <name val="Arial Narrow"/>
      <family val="2"/>
    </font>
    <font>
      <b/>
      <sz val="14"/>
      <color theme="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474074526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72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4" fillId="2" borderId="0" xfId="0" applyFont="1" applyFill="1"/>
    <xf numFmtId="0" fontId="5" fillId="2" borderId="0" xfId="0" applyFont="1" applyFill="1" applyBorder="1"/>
    <xf numFmtId="0" fontId="4" fillId="2" borderId="0" xfId="0" applyFont="1" applyFill="1" applyAlignment="1">
      <alignment horizontal="center"/>
    </xf>
    <xf numFmtId="0" fontId="0" fillId="2" borderId="0" xfId="0" applyFill="1" applyBorder="1"/>
    <xf numFmtId="0" fontId="5" fillId="2" borderId="4" xfId="0" applyFont="1" applyFill="1" applyBorder="1"/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9" fontId="5" fillId="0" borderId="0" xfId="0" applyNumberFormat="1" applyFont="1"/>
    <xf numFmtId="1" fontId="5" fillId="2" borderId="1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>
      <alignment horizontal="right"/>
    </xf>
    <xf numFmtId="0" fontId="5" fillId="5" borderId="2" xfId="0" applyFont="1" applyFill="1" applyBorder="1"/>
    <xf numFmtId="0" fontId="5" fillId="5" borderId="17" xfId="0" applyFont="1" applyFill="1" applyBorder="1"/>
    <xf numFmtId="0" fontId="4" fillId="5" borderId="16" xfId="0" applyFont="1" applyFill="1" applyBorder="1"/>
    <xf numFmtId="0" fontId="4" fillId="5" borderId="2" xfId="0" applyFont="1" applyFill="1" applyBorder="1"/>
    <xf numFmtId="0" fontId="0" fillId="5" borderId="0" xfId="0" applyFill="1" applyBorder="1"/>
    <xf numFmtId="0" fontId="5" fillId="5" borderId="16" xfId="0" applyFont="1" applyFill="1" applyBorder="1"/>
    <xf numFmtId="0" fontId="5" fillId="5" borderId="2" xfId="0" applyFont="1" applyFill="1" applyBorder="1" applyAlignment="1">
      <alignment vertical="center"/>
    </xf>
    <xf numFmtId="0" fontId="0" fillId="5" borderId="17" xfId="0" applyFill="1" applyBorder="1"/>
    <xf numFmtId="0" fontId="5" fillId="5" borderId="16" xfId="0" applyFont="1" applyFill="1" applyBorder="1" applyAlignment="1">
      <alignment vertic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vertical="center"/>
    </xf>
    <xf numFmtId="0" fontId="0" fillId="5" borderId="19" xfId="0" applyFill="1" applyBorder="1"/>
    <xf numFmtId="0" fontId="4" fillId="5" borderId="7" xfId="0" applyFont="1" applyFill="1" applyBorder="1"/>
    <xf numFmtId="0" fontId="4" fillId="5" borderId="4" xfId="0" applyFont="1" applyFill="1" applyBorder="1" applyAlignment="1">
      <alignment horizontal="right"/>
    </xf>
    <xf numFmtId="0" fontId="5" fillId="2" borderId="0" xfId="0" applyFont="1" applyFill="1" applyBorder="1" applyAlignment="1"/>
    <xf numFmtId="0" fontId="5" fillId="5" borderId="26" xfId="0" applyFont="1" applyFill="1" applyBorder="1"/>
    <xf numFmtId="0" fontId="5" fillId="2" borderId="15" xfId="0" applyFont="1" applyFill="1" applyBorder="1" applyAlignment="1" applyProtection="1">
      <alignment horizontal="center"/>
      <protection locked="0"/>
    </xf>
    <xf numFmtId="0" fontId="4" fillId="5" borderId="17" xfId="0" applyFont="1" applyFill="1" applyBorder="1"/>
    <xf numFmtId="0" fontId="1" fillId="0" borderId="0" xfId="0" applyFont="1" applyAlignment="1">
      <alignment horizontal="center"/>
    </xf>
    <xf numFmtId="0" fontId="5" fillId="5" borderId="6" xfId="0" applyFont="1" applyFill="1" applyBorder="1"/>
    <xf numFmtId="0" fontId="4" fillId="5" borderId="6" xfId="0" applyFont="1" applyFill="1" applyBorder="1"/>
    <xf numFmtId="0" fontId="4" fillId="5" borderId="28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5" borderId="28" xfId="0" applyFont="1" applyFill="1" applyBorder="1"/>
    <xf numFmtId="0" fontId="4" fillId="5" borderId="6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 applyProtection="1">
      <alignment horizontal="center"/>
      <protection locked="0"/>
    </xf>
    <xf numFmtId="0" fontId="5" fillId="5" borderId="33" xfId="0" applyFont="1" applyFill="1" applyBorder="1"/>
    <xf numFmtId="0" fontId="4" fillId="5" borderId="33" xfId="0" applyFont="1" applyFill="1" applyBorder="1"/>
    <xf numFmtId="0" fontId="0" fillId="5" borderId="34" xfId="0" applyFill="1" applyBorder="1"/>
    <xf numFmtId="0" fontId="0" fillId="2" borderId="5" xfId="0" applyFill="1" applyBorder="1"/>
    <xf numFmtId="0" fontId="5" fillId="2" borderId="33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>
      <alignment horizontal="center"/>
    </xf>
    <xf numFmtId="1" fontId="5" fillId="2" borderId="33" xfId="0" applyNumberFormat="1" applyFont="1" applyFill="1" applyBorder="1" applyAlignment="1" applyProtection="1">
      <alignment horizontal="center"/>
      <protection locked="0"/>
    </xf>
    <xf numFmtId="0" fontId="5" fillId="2" borderId="35" xfId="0" applyFont="1" applyFill="1" applyBorder="1" applyAlignment="1" applyProtection="1">
      <alignment horizontal="center"/>
      <protection locked="0"/>
    </xf>
    <xf numFmtId="0" fontId="6" fillId="5" borderId="14" xfId="0" applyFont="1" applyFill="1" applyBorder="1" applyAlignment="1">
      <alignment horizontal="center" wrapText="1"/>
    </xf>
    <xf numFmtId="0" fontId="4" fillId="5" borderId="27" xfId="0" applyFont="1" applyFill="1" applyBorder="1" applyAlignment="1">
      <alignment vertical="center"/>
    </xf>
    <xf numFmtId="0" fontId="5" fillId="5" borderId="28" xfId="0" applyFont="1" applyFill="1" applyBorder="1"/>
    <xf numFmtId="0" fontId="4" fillId="5" borderId="29" xfId="0" applyFont="1" applyFill="1" applyBorder="1" applyAlignment="1">
      <alignment vertical="center"/>
    </xf>
    <xf numFmtId="0" fontId="5" fillId="5" borderId="29" xfId="0" applyFont="1" applyFill="1" applyBorder="1"/>
    <xf numFmtId="0" fontId="11" fillId="2" borderId="1" xfId="0" applyFont="1" applyFill="1" applyBorder="1" applyAlignment="1" applyProtection="1">
      <alignment horizontal="center" wrapText="1"/>
    </xf>
    <xf numFmtId="0" fontId="14" fillId="2" borderId="1" xfId="0" applyFont="1" applyFill="1" applyBorder="1" applyAlignment="1" applyProtection="1">
      <alignment horizontal="center" wrapText="1"/>
    </xf>
    <xf numFmtId="0" fontId="5" fillId="5" borderId="2" xfId="0" applyFont="1" applyFill="1" applyBorder="1" applyAlignment="1"/>
    <xf numFmtId="0" fontId="4" fillId="5" borderId="2" xfId="0" applyFont="1" applyFill="1" applyBorder="1" applyAlignment="1"/>
    <xf numFmtId="0" fontId="4" fillId="5" borderId="16" xfId="0" applyFont="1" applyFill="1" applyBorder="1" applyAlignment="1"/>
    <xf numFmtId="0" fontId="4" fillId="5" borderId="17" xfId="0" applyFont="1" applyFill="1" applyBorder="1" applyAlignment="1"/>
    <xf numFmtId="0" fontId="4" fillId="5" borderId="3" xfId="0" applyFont="1" applyFill="1" applyBorder="1"/>
    <xf numFmtId="0" fontId="5" fillId="5" borderId="3" xfId="0" applyFont="1" applyFill="1" applyBorder="1"/>
    <xf numFmtId="0" fontId="0" fillId="5" borderId="36" xfId="0" applyFill="1" applyBorder="1"/>
    <xf numFmtId="0" fontId="0" fillId="5" borderId="37" xfId="0" applyFill="1" applyBorder="1"/>
    <xf numFmtId="0" fontId="4" fillId="5" borderId="36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4" fillId="5" borderId="36" xfId="0" applyFont="1" applyFill="1" applyBorder="1"/>
    <xf numFmtId="0" fontId="4" fillId="5" borderId="3" xfId="0" applyFont="1" applyFill="1" applyBorder="1" applyAlignment="1">
      <alignment horizontal="center"/>
    </xf>
    <xf numFmtId="0" fontId="4" fillId="5" borderId="38" xfId="0" applyFont="1" applyFill="1" applyBorder="1" applyAlignment="1">
      <alignment horizontal="center"/>
    </xf>
    <xf numFmtId="0" fontId="5" fillId="5" borderId="39" xfId="0" applyFont="1" applyFill="1" applyBorder="1"/>
    <xf numFmtId="0" fontId="5" fillId="5" borderId="17" xfId="0" applyFont="1" applyFill="1" applyBorder="1" applyAlignment="1"/>
    <xf numFmtId="0" fontId="5" fillId="5" borderId="24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right"/>
    </xf>
    <xf numFmtId="0" fontId="4" fillId="5" borderId="15" xfId="0" applyFont="1" applyFill="1" applyBorder="1"/>
    <xf numFmtId="0" fontId="5" fillId="2" borderId="6" xfId="0" applyFont="1" applyFill="1" applyBorder="1" applyAlignment="1" applyProtection="1">
      <alignment horizontal="center"/>
      <protection locked="0"/>
    </xf>
    <xf numFmtId="0" fontId="5" fillId="5" borderId="24" xfId="0" applyFont="1" applyFill="1" applyBorder="1"/>
    <xf numFmtId="0" fontId="8" fillId="5" borderId="25" xfId="0" applyFont="1" applyFill="1" applyBorder="1" applyAlignment="1">
      <alignment vertical="center"/>
    </xf>
    <xf numFmtId="0" fontId="5" fillId="5" borderId="25" xfId="0" applyFont="1" applyFill="1" applyBorder="1"/>
    <xf numFmtId="0" fontId="19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2" borderId="25" xfId="0" applyFont="1" applyFill="1" applyBorder="1" applyAlignment="1" applyProtection="1">
      <alignment horizontal="center"/>
      <protection locked="0"/>
    </xf>
    <xf numFmtId="1" fontId="5" fillId="2" borderId="25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center" wrapText="1"/>
    </xf>
    <xf numFmtId="0" fontId="4" fillId="5" borderId="25" xfId="0" applyFont="1" applyFill="1" applyBorder="1"/>
    <xf numFmtId="0" fontId="9" fillId="5" borderId="41" xfId="0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0" fontId="4" fillId="5" borderId="41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0" fillId="5" borderId="26" xfId="0" applyFill="1" applyBorder="1"/>
    <xf numFmtId="0" fontId="0" fillId="5" borderId="24" xfId="0" applyFill="1" applyBorder="1"/>
    <xf numFmtId="0" fontId="4" fillId="5" borderId="25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8" fillId="5" borderId="42" xfId="0" applyFont="1" applyFill="1" applyBorder="1" applyAlignment="1">
      <alignment vertical="center"/>
    </xf>
    <xf numFmtId="0" fontId="5" fillId="5" borderId="43" xfId="0" applyFont="1" applyFill="1" applyBorder="1"/>
    <xf numFmtId="0" fontId="5" fillId="2" borderId="4" xfId="0" applyFont="1" applyFill="1" applyBorder="1" applyAlignment="1"/>
    <xf numFmtId="1" fontId="5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5" fillId="2" borderId="20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>
      <alignment vertical="center"/>
    </xf>
    <xf numFmtId="0" fontId="4" fillId="5" borderId="23" xfId="0" applyFont="1" applyFill="1" applyBorder="1"/>
    <xf numFmtId="0" fontId="4" fillId="5" borderId="44" xfId="0" applyFont="1" applyFill="1" applyBorder="1"/>
    <xf numFmtId="0" fontId="4" fillId="5" borderId="40" xfId="0" applyFont="1" applyFill="1" applyBorder="1"/>
    <xf numFmtId="0" fontId="4" fillId="5" borderId="34" xfId="0" applyFont="1" applyFill="1" applyBorder="1"/>
    <xf numFmtId="0" fontId="5" fillId="5" borderId="34" xfId="0" applyFont="1" applyFill="1" applyBorder="1"/>
    <xf numFmtId="0" fontId="5" fillId="2" borderId="3" xfId="0" applyFont="1" applyFill="1" applyBorder="1" applyAlignment="1">
      <alignment horizontal="center"/>
    </xf>
    <xf numFmtId="0" fontId="5" fillId="5" borderId="40" xfId="0" applyFont="1" applyFill="1" applyBorder="1"/>
    <xf numFmtId="0" fontId="5" fillId="2" borderId="14" xfId="0" applyFont="1" applyFill="1" applyBorder="1" applyAlignment="1">
      <alignment horizontal="center"/>
    </xf>
    <xf numFmtId="0" fontId="9" fillId="5" borderId="27" xfId="0" applyFont="1" applyFill="1" applyBorder="1" applyAlignment="1">
      <alignment vertical="center"/>
    </xf>
    <xf numFmtId="0" fontId="0" fillId="5" borderId="6" xfId="0" applyFill="1" applyBorder="1"/>
    <xf numFmtId="0" fontId="7" fillId="5" borderId="29" xfId="0" applyFont="1" applyFill="1" applyBorder="1" applyAlignment="1">
      <alignment vertical="center"/>
    </xf>
    <xf numFmtId="0" fontId="4" fillId="5" borderId="29" xfId="0" applyFont="1" applyFill="1" applyBorder="1"/>
    <xf numFmtId="0" fontId="0" fillId="5" borderId="28" xfId="0" applyFill="1" applyBorder="1" applyAlignment="1"/>
    <xf numFmtId="164" fontId="0" fillId="2" borderId="22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/>
    <xf numFmtId="164" fontId="0" fillId="2" borderId="23" xfId="0" applyNumberFormat="1" applyFill="1" applyBorder="1" applyAlignment="1" applyProtection="1">
      <alignment horizontal="left"/>
      <protection locked="0"/>
    </xf>
    <xf numFmtId="0" fontId="0" fillId="2" borderId="12" xfId="0" applyFill="1" applyBorder="1" applyProtection="1">
      <protection locked="0"/>
    </xf>
    <xf numFmtId="0" fontId="0" fillId="5" borderId="3" xfId="0" applyFill="1" applyBorder="1"/>
    <xf numFmtId="0" fontId="4" fillId="5" borderId="37" xfId="0" applyFont="1" applyFill="1" applyBorder="1"/>
    <xf numFmtId="0" fontId="0" fillId="5" borderId="36" xfId="0" applyFill="1" applyBorder="1" applyAlignment="1"/>
    <xf numFmtId="164" fontId="0" fillId="2" borderId="27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/>
    <xf numFmtId="0" fontId="0" fillId="2" borderId="31" xfId="0" applyFill="1" applyBorder="1" applyProtection="1">
      <protection locked="0"/>
    </xf>
    <xf numFmtId="0" fontId="0" fillId="2" borderId="32" xfId="0" applyFill="1" applyBorder="1" applyAlignment="1" applyProtection="1">
      <alignment horizontal="left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0" fillId="2" borderId="23" xfId="0" applyFill="1" applyBorder="1" applyAlignment="1" applyProtection="1">
      <alignment horizontal="left"/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Protection="1"/>
    <xf numFmtId="0" fontId="0" fillId="2" borderId="5" xfId="0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0" fillId="2" borderId="9" xfId="0" applyFill="1" applyBorder="1"/>
    <xf numFmtId="0" fontId="9" fillId="5" borderId="11" xfId="0" applyFont="1" applyFill="1" applyBorder="1" applyAlignment="1">
      <alignment vertical="center"/>
    </xf>
    <xf numFmtId="0" fontId="0" fillId="5" borderId="45" xfId="0" applyFill="1" applyBorder="1"/>
    <xf numFmtId="0" fontId="7" fillId="5" borderId="46" xfId="0" applyFont="1" applyFill="1" applyBorder="1" applyAlignment="1">
      <alignment vertical="center"/>
    </xf>
    <xf numFmtId="0" fontId="0" fillId="2" borderId="9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4" fillId="5" borderId="7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5" fillId="5" borderId="9" xfId="0" applyFont="1" applyFill="1" applyBorder="1"/>
    <xf numFmtId="0" fontId="0" fillId="5" borderId="11" xfId="0" applyFill="1" applyBorder="1"/>
    <xf numFmtId="0" fontId="0" fillId="5" borderId="5" xfId="0" applyFill="1" applyBorder="1"/>
    <xf numFmtId="0" fontId="0" fillId="2" borderId="12" xfId="0" applyFill="1" applyBorder="1" applyAlignment="1">
      <alignment horizontal="center"/>
    </xf>
    <xf numFmtId="0" fontId="0" fillId="2" borderId="7" xfId="0" applyFill="1" applyBorder="1"/>
    <xf numFmtId="0" fontId="0" fillId="2" borderId="11" xfId="0" applyFill="1" applyBorder="1" applyAlignment="1"/>
    <xf numFmtId="0" fontId="0" fillId="2" borderId="5" xfId="0" applyFill="1" applyBorder="1" applyAlignment="1"/>
    <xf numFmtId="0" fontId="12" fillId="3" borderId="7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0" fillId="3" borderId="4" xfId="1" applyFill="1" applyBorder="1" applyAlignment="1" applyProtection="1">
      <alignment horizontal="left"/>
      <protection locked="0"/>
    </xf>
    <xf numFmtId="0" fontId="5" fillId="5" borderId="21" xfId="0" applyFont="1" applyFill="1" applyBorder="1" applyAlignment="1" applyProtection="1">
      <alignment horizontal="center"/>
    </xf>
    <xf numFmtId="0" fontId="5" fillId="5" borderId="31" xfId="0" applyFont="1" applyFill="1" applyBorder="1" applyAlignment="1" applyProtection="1">
      <alignment horizontal="center"/>
    </xf>
    <xf numFmtId="0" fontId="1" fillId="2" borderId="0" xfId="0" applyFont="1" applyFill="1"/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4" fillId="2" borderId="5" xfId="1" applyFont="1" applyFill="1" applyBorder="1" applyAlignment="1">
      <alignment horizontal="left"/>
    </xf>
    <xf numFmtId="0" fontId="25" fillId="2" borderId="5" xfId="0" applyFont="1" applyFill="1" applyBorder="1" applyAlignment="1">
      <alignment horizontal="left"/>
    </xf>
    <xf numFmtId="0" fontId="25" fillId="2" borderId="12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15" fillId="4" borderId="9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 wrapText="1"/>
    </xf>
    <xf numFmtId="0" fontId="15" fillId="4" borderId="4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3" fillId="6" borderId="7" xfId="0" applyFont="1" applyFill="1" applyBorder="1" applyAlignment="1" applyProtection="1">
      <alignment horizontal="center" vertical="center" wrapText="1"/>
      <protection locked="0"/>
    </xf>
    <xf numFmtId="0" fontId="13" fillId="6" borderId="3" xfId="0" applyFont="1" applyFill="1" applyBorder="1" applyAlignment="1" applyProtection="1">
      <alignment horizontal="center" vertical="center" wrapText="1"/>
      <protection locked="0"/>
    </xf>
    <xf numFmtId="0" fontId="13" fillId="6" borderId="4" xfId="0" applyFont="1" applyFill="1" applyBorder="1" applyAlignment="1" applyProtection="1">
      <alignment horizontal="center" vertical="center" wrapText="1"/>
      <protection locked="0"/>
    </xf>
    <xf numFmtId="0" fontId="13" fillId="6" borderId="14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10" fillId="4" borderId="11" xfId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21" fillId="5" borderId="46" xfId="0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/>
    </xf>
    <xf numFmtId="0" fontId="21" fillId="5" borderId="4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45" xfId="0" applyFont="1" applyFill="1" applyBorder="1" applyAlignment="1">
      <alignment horizontal="center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0" fontId="15" fillId="4" borderId="14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5" fillId="2" borderId="40" xfId="0" applyFont="1" applyFill="1" applyBorder="1" applyAlignment="1" applyProtection="1">
      <alignment horizontal="center"/>
      <protection locked="0"/>
    </xf>
    <xf numFmtId="0" fontId="5" fillId="2" borderId="33" xfId="0" applyFont="1" applyFill="1" applyBorder="1" applyAlignment="1" applyProtection="1">
      <alignment horizontal="center"/>
      <protection locked="0"/>
    </xf>
    <xf numFmtId="0" fontId="5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/>
      <protection locked="0"/>
    </xf>
    <xf numFmtId="0" fontId="4" fillId="2" borderId="35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4" fillId="7" borderId="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 wrapText="1"/>
    </xf>
    <xf numFmtId="0" fontId="22" fillId="4" borderId="3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 applyProtection="1">
      <alignment horizontal="center" vertical="center"/>
      <protection locked="0"/>
    </xf>
    <xf numFmtId="0" fontId="20" fillId="2" borderId="14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23" fillId="4" borderId="13" xfId="0" applyFont="1" applyFill="1" applyBorder="1" applyAlignment="1">
      <alignment horizontal="left" wrapText="1"/>
    </xf>
    <xf numFmtId="0" fontId="23" fillId="4" borderId="3" xfId="0" applyFont="1" applyFill="1" applyBorder="1" applyAlignment="1">
      <alignment horizontal="left" wrapText="1"/>
    </xf>
    <xf numFmtId="0" fontId="23" fillId="4" borderId="14" xfId="0" applyFont="1" applyFill="1" applyBorder="1" applyAlignment="1">
      <alignment horizontal="left" wrapText="1"/>
    </xf>
    <xf numFmtId="0" fontId="19" fillId="2" borderId="13" xfId="0" applyFont="1" applyFill="1" applyBorder="1" applyAlignment="1" applyProtection="1">
      <alignment horizontal="center"/>
      <protection locked="0"/>
    </xf>
    <xf numFmtId="0" fontId="19" fillId="2" borderId="3" xfId="0" applyFont="1" applyFill="1" applyBorder="1" applyAlignment="1" applyProtection="1">
      <alignment horizontal="center"/>
      <protection locked="0"/>
    </xf>
    <xf numFmtId="0" fontId="19" fillId="2" borderId="14" xfId="0" applyFont="1" applyFill="1" applyBorder="1" applyAlignment="1" applyProtection="1">
      <alignment horizontal="center"/>
      <protection locked="0"/>
    </xf>
    <xf numFmtId="0" fontId="4" fillId="5" borderId="40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0" fillId="2" borderId="33" xfId="0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2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95249</xdr:rowOff>
    </xdr:from>
    <xdr:to>
      <xdr:col>3</xdr:col>
      <xdr:colOff>219075</xdr:colOff>
      <xdr:row>4</xdr:row>
      <xdr:rowOff>16265</xdr:rowOff>
    </xdr:to>
    <xdr:pic>
      <xdr:nvPicPr>
        <xdr:cNvPr id="2" name="Picture 1" descr="RU_SIG_RBSNNB_CMY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49"/>
          <a:ext cx="2047875" cy="863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yrbs.business.rutgers.edu/mba/curriculum" TargetMode="External"/><Relationship Id="rId1" Type="http://schemas.openxmlformats.org/officeDocument/2006/relationships/hyperlink" Target="https://myrbs.business.rutgers.edu/mb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71"/>
  <sheetViews>
    <sheetView showGridLines="0" tabSelected="1" zoomScaleNormal="100" workbookViewId="0">
      <pane ySplit="9" topLeftCell="A10" activePane="bottomLeft" state="frozen"/>
      <selection pane="bottomLeft" activeCell="S15" sqref="S15"/>
    </sheetView>
  </sheetViews>
  <sheetFormatPr defaultRowHeight="15" x14ac:dyDescent="0.25"/>
  <cols>
    <col min="1" max="1" width="11.7109375" customWidth="1"/>
    <col min="5" max="5" width="10.85546875" customWidth="1"/>
    <col min="6" max="6" width="5.28515625" customWidth="1"/>
    <col min="7" max="7" width="1.5703125" customWidth="1"/>
    <col min="8" max="8" width="9.42578125" customWidth="1"/>
    <col min="9" max="9" width="1" customWidth="1"/>
    <col min="10" max="10" width="2.5703125" customWidth="1"/>
    <col min="11" max="11" width="0.85546875" customWidth="1"/>
    <col min="12" max="12" width="7.85546875" customWidth="1"/>
    <col min="13" max="13" width="3.140625" bestFit="1" customWidth="1"/>
    <col min="14" max="14" width="11.140625" customWidth="1"/>
    <col min="15" max="15" width="1.7109375" customWidth="1"/>
    <col min="16" max="16" width="7.85546875" customWidth="1"/>
  </cols>
  <sheetData>
    <row r="1" spans="1:16" ht="13.5" customHeight="1" x14ac:dyDescent="0.25">
      <c r="A1" s="171"/>
      <c r="B1" s="111"/>
      <c r="C1" s="111"/>
      <c r="D1" s="111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/>
    </row>
    <row r="2" spans="1:16" ht="23.25" customHeight="1" x14ac:dyDescent="0.25">
      <c r="A2" s="154"/>
      <c r="B2" s="6"/>
      <c r="C2" s="6"/>
      <c r="D2" s="6"/>
      <c r="E2" s="207" t="s">
        <v>100</v>
      </c>
      <c r="F2" s="207"/>
      <c r="G2" s="207"/>
      <c r="H2" s="207"/>
      <c r="I2" s="207"/>
      <c r="J2" s="207"/>
      <c r="K2" s="207"/>
      <c r="L2" s="189"/>
      <c r="M2" s="189"/>
      <c r="N2" s="190"/>
      <c r="O2" s="190"/>
      <c r="P2" s="191"/>
    </row>
    <row r="3" spans="1:16" ht="21" customHeight="1" x14ac:dyDescent="0.25">
      <c r="A3" s="154"/>
      <c r="B3" s="6"/>
      <c r="C3" s="6"/>
      <c r="D3" s="6"/>
      <c r="E3" s="207"/>
      <c r="F3" s="207"/>
      <c r="G3" s="207"/>
      <c r="H3" s="207"/>
      <c r="I3" s="207"/>
      <c r="J3" s="207"/>
      <c r="K3" s="207"/>
      <c r="L3" s="190"/>
      <c r="M3" s="190"/>
      <c r="N3" s="190"/>
      <c r="O3" s="190"/>
      <c r="P3" s="191"/>
    </row>
    <row r="4" spans="1:16" ht="16.5" customHeight="1" x14ac:dyDescent="0.25">
      <c r="A4" s="154"/>
      <c r="B4" s="6"/>
      <c r="C4" s="6"/>
      <c r="D4" s="6"/>
      <c r="E4" s="207"/>
      <c r="F4" s="207"/>
      <c r="G4" s="207"/>
      <c r="H4" s="207"/>
      <c r="I4" s="207"/>
      <c r="J4" s="207"/>
      <c r="K4" s="207"/>
      <c r="L4" s="190"/>
      <c r="M4" s="190"/>
      <c r="N4" s="190"/>
      <c r="O4" s="190"/>
      <c r="P4" s="191"/>
    </row>
    <row r="5" spans="1:16" s="2" customFormat="1" ht="9.75" customHeight="1" thickBot="1" x14ac:dyDescent="0.3">
      <c r="A5" s="172"/>
      <c r="B5" s="173"/>
      <c r="C5" s="173"/>
      <c r="D5" s="173"/>
      <c r="E5" s="184" t="s">
        <v>121</v>
      </c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6"/>
    </row>
    <row r="6" spans="1:16" ht="15.75" customHeight="1" x14ac:dyDescent="0.25">
      <c r="A6" s="201" t="s">
        <v>127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3"/>
    </row>
    <row r="7" spans="1:16" ht="20.25" customHeight="1" x14ac:dyDescent="0.25">
      <c r="A7" s="204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6"/>
    </row>
    <row r="8" spans="1:16" ht="20.25" customHeight="1" thickBot="1" x14ac:dyDescent="0.3">
      <c r="A8" s="222" t="s">
        <v>117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4"/>
    </row>
    <row r="9" spans="1:16" ht="31.5" customHeight="1" thickBot="1" x14ac:dyDescent="0.3">
      <c r="A9" s="208" t="s">
        <v>139</v>
      </c>
      <c r="B9" s="209"/>
      <c r="C9" s="209"/>
      <c r="D9" s="210"/>
      <c r="E9" s="209"/>
      <c r="F9" s="209"/>
      <c r="G9" s="209"/>
      <c r="H9" s="209"/>
      <c r="I9" s="209"/>
      <c r="J9" s="209"/>
      <c r="K9" s="209"/>
      <c r="L9" s="210"/>
      <c r="M9" s="210"/>
      <c r="N9" s="209"/>
      <c r="O9" s="209"/>
      <c r="P9" s="211"/>
    </row>
    <row r="10" spans="1:16" ht="18.75" customHeight="1" x14ac:dyDescent="0.3">
      <c r="A10" s="88" t="s">
        <v>103</v>
      </c>
      <c r="B10" s="236"/>
      <c r="C10" s="237"/>
      <c r="D10" s="238"/>
      <c r="E10" s="87" t="s">
        <v>105</v>
      </c>
      <c r="F10" s="233"/>
      <c r="G10" s="234"/>
      <c r="H10" s="234"/>
      <c r="I10" s="234"/>
      <c r="J10" s="234"/>
      <c r="K10" s="235"/>
      <c r="L10" s="30" t="s">
        <v>0</v>
      </c>
      <c r="M10" s="45"/>
      <c r="N10" s="192"/>
      <c r="O10" s="192"/>
      <c r="P10" s="193"/>
    </row>
    <row r="11" spans="1:16" ht="21.95" customHeight="1" thickBot="1" x14ac:dyDescent="0.35">
      <c r="A11" s="88" t="s">
        <v>104</v>
      </c>
      <c r="B11" s="243"/>
      <c r="C11" s="244"/>
      <c r="D11" s="244"/>
      <c r="E11" s="244"/>
      <c r="F11" s="244"/>
      <c r="G11" s="245"/>
      <c r="H11" s="87" t="s">
        <v>128</v>
      </c>
      <c r="I11" s="246"/>
      <c r="J11" s="247"/>
      <c r="K11" s="247"/>
      <c r="L11" s="247"/>
      <c r="M11" s="247"/>
      <c r="N11" s="247"/>
      <c r="O11" s="247"/>
      <c r="P11" s="248"/>
    </row>
    <row r="12" spans="1:16" ht="21" customHeight="1" thickBot="1" x14ac:dyDescent="0.35">
      <c r="A12" s="217" t="s">
        <v>109</v>
      </c>
      <c r="B12" s="218"/>
      <c r="C12" s="218"/>
      <c r="D12" s="218"/>
      <c r="E12" s="219"/>
      <c r="F12" s="220" t="s">
        <v>110</v>
      </c>
      <c r="G12" s="218"/>
      <c r="H12" s="221"/>
      <c r="I12" s="218"/>
      <c r="J12" s="218"/>
      <c r="K12" s="218"/>
      <c r="L12" s="218"/>
      <c r="M12" s="218"/>
      <c r="N12" s="218"/>
      <c r="O12" s="218"/>
      <c r="P12" s="219"/>
    </row>
    <row r="13" spans="1:16" ht="17.25" thickBot="1" x14ac:dyDescent="0.35">
      <c r="A13" s="44"/>
      <c r="B13" s="225" t="s">
        <v>122</v>
      </c>
      <c r="C13" s="226"/>
      <c r="D13" s="226"/>
      <c r="E13" s="227"/>
      <c r="F13" s="215"/>
      <c r="G13" s="216"/>
      <c r="H13" s="225" t="s">
        <v>122</v>
      </c>
      <c r="I13" s="228"/>
      <c r="J13" s="228"/>
      <c r="K13" s="228"/>
      <c r="L13" s="228"/>
      <c r="M13" s="228"/>
      <c r="N13" s="228"/>
      <c r="O13" s="228"/>
      <c r="P13" s="229"/>
    </row>
    <row r="14" spans="1:16" ht="53.25" customHeight="1" thickBot="1" x14ac:dyDescent="0.35">
      <c r="A14" s="198" t="s">
        <v>116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7"/>
    </row>
    <row r="15" spans="1:16" ht="27.75" thickBot="1" x14ac:dyDescent="0.35">
      <c r="A15" s="40" t="s">
        <v>1</v>
      </c>
      <c r="B15" s="84"/>
      <c r="C15" s="75" t="s">
        <v>3</v>
      </c>
      <c r="D15" s="76"/>
      <c r="E15" s="76"/>
      <c r="F15" s="77"/>
      <c r="G15" s="78"/>
      <c r="H15" s="79" t="s">
        <v>17</v>
      </c>
      <c r="I15" s="80"/>
      <c r="J15" s="75" t="s">
        <v>38</v>
      </c>
      <c r="K15" s="81"/>
      <c r="L15" s="79" t="s">
        <v>18</v>
      </c>
      <c r="M15" s="151"/>
      <c r="N15" s="83" t="s">
        <v>19</v>
      </c>
      <c r="O15" s="82"/>
      <c r="P15" s="64" t="s">
        <v>113</v>
      </c>
    </row>
    <row r="16" spans="1:16" ht="16.5" x14ac:dyDescent="0.3">
      <c r="A16" s="33" t="s">
        <v>2</v>
      </c>
      <c r="B16" s="29"/>
      <c r="C16" s="38" t="s">
        <v>4</v>
      </c>
      <c r="D16" s="37"/>
      <c r="E16" s="37"/>
      <c r="F16" s="39"/>
      <c r="G16" s="6"/>
      <c r="H16" s="26"/>
      <c r="I16" s="149"/>
      <c r="J16" s="16"/>
      <c r="K16" s="149"/>
      <c r="L16" s="26"/>
      <c r="M16" s="152" t="s">
        <v>39</v>
      </c>
      <c r="N16" s="26"/>
      <c r="O16" s="149"/>
      <c r="P16" s="179"/>
    </row>
    <row r="17" spans="1:16" ht="26.25" x14ac:dyDescent="0.3">
      <c r="A17" s="73" t="s">
        <v>5</v>
      </c>
      <c r="B17" s="85"/>
      <c r="C17" s="72" t="s">
        <v>6</v>
      </c>
      <c r="D17" s="72"/>
      <c r="E17" s="72"/>
      <c r="F17" s="35"/>
      <c r="G17" s="6"/>
      <c r="H17" s="26"/>
      <c r="I17" s="149"/>
      <c r="J17" s="17"/>
      <c r="K17" s="149"/>
      <c r="L17" s="11"/>
      <c r="M17" s="152" t="s">
        <v>39</v>
      </c>
      <c r="N17" s="69" t="s">
        <v>125</v>
      </c>
      <c r="O17" s="149"/>
      <c r="P17" s="55"/>
    </row>
    <row r="18" spans="1:16" ht="16.5" x14ac:dyDescent="0.3">
      <c r="A18" s="36" t="s">
        <v>7</v>
      </c>
      <c r="B18" s="29"/>
      <c r="C18" s="34" t="s">
        <v>8</v>
      </c>
      <c r="D18" s="28"/>
      <c r="E18" s="28"/>
      <c r="F18" s="35"/>
      <c r="G18" s="6"/>
      <c r="H18" s="11"/>
      <c r="I18" s="149"/>
      <c r="J18" s="17"/>
      <c r="K18" s="149"/>
      <c r="L18" s="11"/>
      <c r="M18" s="152" t="s">
        <v>40</v>
      </c>
      <c r="N18" s="11"/>
      <c r="O18" s="149"/>
      <c r="P18" s="180"/>
    </row>
    <row r="19" spans="1:16" ht="27.75" x14ac:dyDescent="0.3">
      <c r="A19" s="73" t="s">
        <v>9</v>
      </c>
      <c r="B19" s="85"/>
      <c r="C19" s="72" t="s">
        <v>10</v>
      </c>
      <c r="D19" s="72"/>
      <c r="E19" s="71"/>
      <c r="F19" s="35"/>
      <c r="G19" s="6"/>
      <c r="H19" s="11"/>
      <c r="I19" s="149"/>
      <c r="J19" s="17"/>
      <c r="K19" s="149"/>
      <c r="L19" s="11"/>
      <c r="M19" s="152" t="s">
        <v>39</v>
      </c>
      <c r="N19" s="70" t="s">
        <v>125</v>
      </c>
      <c r="O19" s="149"/>
      <c r="P19" s="55"/>
    </row>
    <row r="20" spans="1:16" ht="16.5" x14ac:dyDescent="0.3">
      <c r="A20" s="36" t="s">
        <v>11</v>
      </c>
      <c r="B20" s="29"/>
      <c r="C20" s="34" t="s">
        <v>12</v>
      </c>
      <c r="D20" s="28"/>
      <c r="E20" s="28"/>
      <c r="F20" s="35"/>
      <c r="G20" s="6"/>
      <c r="H20" s="11"/>
      <c r="I20" s="149"/>
      <c r="J20" s="17"/>
      <c r="K20" s="149"/>
      <c r="L20" s="11"/>
      <c r="M20" s="152" t="s">
        <v>39</v>
      </c>
      <c r="N20" s="11"/>
      <c r="O20" s="149"/>
      <c r="P20" s="180"/>
    </row>
    <row r="21" spans="1:16" ht="16.5" x14ac:dyDescent="0.3">
      <c r="A21" s="86" t="s">
        <v>13</v>
      </c>
      <c r="B21" s="43"/>
      <c r="C21" s="34" t="s">
        <v>14</v>
      </c>
      <c r="D21" s="28"/>
      <c r="E21" s="28"/>
      <c r="F21" s="35"/>
      <c r="G21" s="6"/>
      <c r="H21" s="11"/>
      <c r="I21" s="149"/>
      <c r="J21" s="17"/>
      <c r="K21" s="149"/>
      <c r="L21" s="11"/>
      <c r="M21" s="152" t="s">
        <v>39</v>
      </c>
      <c r="N21" s="11"/>
      <c r="O21" s="149"/>
      <c r="P21" s="180"/>
    </row>
    <row r="22" spans="1:16" ht="28.5" thickBot="1" x14ac:dyDescent="0.35">
      <c r="A22" s="30" t="s">
        <v>15</v>
      </c>
      <c r="B22" s="29"/>
      <c r="C22" s="57" t="s">
        <v>16</v>
      </c>
      <c r="D22" s="57"/>
      <c r="E22" s="56"/>
      <c r="F22" s="58"/>
      <c r="G22" s="59"/>
      <c r="H22" s="60"/>
      <c r="I22" s="150"/>
      <c r="J22" s="62"/>
      <c r="K22" s="150"/>
      <c r="L22" s="60"/>
      <c r="M22" s="153" t="s">
        <v>39</v>
      </c>
      <c r="N22" s="70" t="s">
        <v>126</v>
      </c>
      <c r="O22" s="150"/>
      <c r="P22" s="63"/>
    </row>
    <row r="23" spans="1:16" ht="56.25" customHeight="1" thickBot="1" x14ac:dyDescent="0.35">
      <c r="A23" s="194" t="s">
        <v>115</v>
      </c>
      <c r="B23" s="195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7"/>
    </row>
    <row r="24" spans="1:16" ht="27.75" thickBot="1" x14ac:dyDescent="0.35">
      <c r="A24" s="65" t="s">
        <v>20</v>
      </c>
      <c r="B24" s="66"/>
      <c r="C24" s="67" t="s">
        <v>3</v>
      </c>
      <c r="D24" s="47"/>
      <c r="E24" s="47"/>
      <c r="F24" s="66"/>
      <c r="G24" s="68"/>
      <c r="H24" s="49" t="s">
        <v>17</v>
      </c>
      <c r="I24" s="50"/>
      <c r="J24" s="48" t="s">
        <v>38</v>
      </c>
      <c r="K24" s="51"/>
      <c r="L24" s="53" t="s">
        <v>18</v>
      </c>
      <c r="M24" s="50"/>
      <c r="N24" s="52" t="s">
        <v>19</v>
      </c>
      <c r="O24" s="49"/>
      <c r="P24" s="64" t="s">
        <v>113</v>
      </c>
    </row>
    <row r="25" spans="1:16" ht="26.25" x14ac:dyDescent="0.3">
      <c r="A25" s="73" t="s">
        <v>21</v>
      </c>
      <c r="B25" s="74"/>
      <c r="C25" s="72" t="s">
        <v>22</v>
      </c>
      <c r="D25" s="72"/>
      <c r="E25" s="72"/>
      <c r="F25" s="74"/>
      <c r="G25" s="4"/>
      <c r="H25" s="26"/>
      <c r="I25" s="23"/>
      <c r="J25" s="16"/>
      <c r="K25" s="23"/>
      <c r="L25" s="26"/>
      <c r="M25" s="4" t="s">
        <v>41</v>
      </c>
      <c r="N25" s="69" t="s">
        <v>108</v>
      </c>
      <c r="O25" s="23"/>
      <c r="P25" s="54"/>
    </row>
    <row r="26" spans="1:16" ht="16.5" x14ac:dyDescent="0.3">
      <c r="A26" s="36" t="s">
        <v>23</v>
      </c>
      <c r="B26" s="29"/>
      <c r="C26" s="34" t="s">
        <v>31</v>
      </c>
      <c r="D26" s="28"/>
      <c r="E26" s="28"/>
      <c r="F26" s="29"/>
      <c r="G26" s="4"/>
      <c r="H26" s="26"/>
      <c r="I26" s="23"/>
      <c r="J26" s="17"/>
      <c r="K26" s="23"/>
      <c r="L26" s="11"/>
      <c r="M26" s="4" t="s">
        <v>41</v>
      </c>
      <c r="N26" s="11"/>
      <c r="O26" s="23"/>
      <c r="P26" s="55"/>
    </row>
    <row r="27" spans="1:16" ht="16.5" x14ac:dyDescent="0.3">
      <c r="A27" s="36" t="s">
        <v>97</v>
      </c>
      <c r="B27" s="29"/>
      <c r="C27" s="34" t="s">
        <v>96</v>
      </c>
      <c r="D27" s="28"/>
      <c r="E27" s="28"/>
      <c r="F27" s="29"/>
      <c r="G27" s="4"/>
      <c r="H27" s="11"/>
      <c r="I27" s="23"/>
      <c r="J27" s="17"/>
      <c r="K27" s="23"/>
      <c r="L27" s="11"/>
      <c r="M27" s="4" t="s">
        <v>41</v>
      </c>
      <c r="N27" s="11"/>
      <c r="O27" s="23"/>
      <c r="P27" s="55"/>
    </row>
    <row r="28" spans="1:16" ht="16.5" x14ac:dyDescent="0.3">
      <c r="A28" s="36" t="s">
        <v>24</v>
      </c>
      <c r="B28" s="29"/>
      <c r="C28" s="34" t="s">
        <v>25</v>
      </c>
      <c r="D28" s="28"/>
      <c r="E28" s="28"/>
      <c r="F28" s="29"/>
      <c r="G28" s="4"/>
      <c r="H28" s="11"/>
      <c r="I28" s="23"/>
      <c r="J28" s="17"/>
      <c r="K28" s="23"/>
      <c r="L28" s="11"/>
      <c r="M28" s="4" t="s">
        <v>41</v>
      </c>
      <c r="N28" s="11"/>
      <c r="O28" s="23"/>
      <c r="P28" s="55"/>
    </row>
    <row r="29" spans="1:16" ht="16.5" x14ac:dyDescent="0.3">
      <c r="A29" s="36" t="s">
        <v>26</v>
      </c>
      <c r="B29" s="29"/>
      <c r="C29" s="34" t="s">
        <v>27</v>
      </c>
      <c r="D29" s="28"/>
      <c r="E29" s="28"/>
      <c r="F29" s="29"/>
      <c r="G29" s="4"/>
      <c r="H29" s="11"/>
      <c r="I29" s="23"/>
      <c r="J29" s="17"/>
      <c r="K29" s="23"/>
      <c r="L29" s="11"/>
      <c r="M29" s="4" t="s">
        <v>41</v>
      </c>
      <c r="N29" s="11"/>
      <c r="O29" s="23"/>
      <c r="P29" s="55"/>
    </row>
    <row r="30" spans="1:16" ht="27.75" x14ac:dyDescent="0.3">
      <c r="A30" s="73" t="s">
        <v>28</v>
      </c>
      <c r="B30" s="74"/>
      <c r="C30" s="72" t="s">
        <v>29</v>
      </c>
      <c r="D30" s="72"/>
      <c r="E30" s="72"/>
      <c r="F30" s="29"/>
      <c r="G30" s="4"/>
      <c r="H30" s="11"/>
      <c r="I30" s="23"/>
      <c r="J30" s="17"/>
      <c r="K30" s="23"/>
      <c r="L30" s="11"/>
      <c r="M30" s="4" t="s">
        <v>39</v>
      </c>
      <c r="N30" s="70" t="s">
        <v>108</v>
      </c>
      <c r="O30" s="23"/>
      <c r="P30" s="55"/>
    </row>
    <row r="31" spans="1:16" ht="18" customHeight="1" thickBot="1" x14ac:dyDescent="0.3">
      <c r="A31" s="212" t="s">
        <v>30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1:16" ht="55.5" customHeight="1" thickBot="1" x14ac:dyDescent="0.35">
      <c r="A32" s="198" t="s">
        <v>114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200"/>
    </row>
    <row r="33" spans="1:16" ht="27.75" thickBot="1" x14ac:dyDescent="0.35">
      <c r="A33" s="99" t="s">
        <v>37</v>
      </c>
      <c r="B33" s="90"/>
      <c r="C33" s="100" t="s">
        <v>3</v>
      </c>
      <c r="D33" s="92"/>
      <c r="E33" s="92"/>
      <c r="F33" s="92"/>
      <c r="G33" s="43"/>
      <c r="H33" s="101" t="s">
        <v>17</v>
      </c>
      <c r="I33" s="102"/>
      <c r="J33" s="98" t="s">
        <v>38</v>
      </c>
      <c r="K33" s="103"/>
      <c r="L33" s="101" t="s">
        <v>18</v>
      </c>
      <c r="M33" s="104"/>
      <c r="N33" s="105" t="s">
        <v>19</v>
      </c>
      <c r="O33" s="106"/>
      <c r="P33" s="64" t="s">
        <v>113</v>
      </c>
    </row>
    <row r="34" spans="1:16" ht="16.5" x14ac:dyDescent="0.3">
      <c r="A34" s="107" t="s">
        <v>32</v>
      </c>
      <c r="B34" s="108"/>
      <c r="C34" s="187" t="s">
        <v>82</v>
      </c>
      <c r="D34" s="188"/>
      <c r="E34" s="188"/>
      <c r="F34" s="188"/>
      <c r="G34" s="84"/>
      <c r="H34" s="89"/>
      <c r="I34" s="109"/>
      <c r="J34" s="110"/>
      <c r="K34" s="109"/>
      <c r="L34" s="89"/>
      <c r="M34" s="7" t="s">
        <v>39</v>
      </c>
      <c r="N34" s="89"/>
      <c r="O34" s="111"/>
      <c r="P34" s="112"/>
    </row>
    <row r="35" spans="1:16" ht="16.5" x14ac:dyDescent="0.3">
      <c r="A35" s="113" t="s">
        <v>33</v>
      </c>
      <c r="B35" s="90"/>
      <c r="C35" s="91" t="s">
        <v>34</v>
      </c>
      <c r="D35" s="92"/>
      <c r="E35" s="92"/>
      <c r="F35" s="92"/>
      <c r="G35" s="43"/>
      <c r="H35" s="11"/>
      <c r="I35" s="42"/>
      <c r="J35" s="17"/>
      <c r="K35" s="42"/>
      <c r="L35" s="26"/>
      <c r="M35" s="4" t="s">
        <v>39</v>
      </c>
      <c r="N35" s="11"/>
      <c r="O35" s="6"/>
      <c r="P35" s="55"/>
    </row>
    <row r="36" spans="1:16" ht="16.5" x14ac:dyDescent="0.3">
      <c r="A36" s="113" t="s">
        <v>35</v>
      </c>
      <c r="B36" s="90"/>
      <c r="C36" s="91" t="s">
        <v>36</v>
      </c>
      <c r="D36" s="92"/>
      <c r="E36" s="92"/>
      <c r="F36" s="92"/>
      <c r="G36" s="43"/>
      <c r="H36" s="11"/>
      <c r="I36" s="42"/>
      <c r="J36" s="17"/>
      <c r="K36" s="42"/>
      <c r="L36" s="11"/>
      <c r="M36" s="4" t="s">
        <v>39</v>
      </c>
      <c r="N36" s="11"/>
      <c r="O36" s="6"/>
      <c r="P36" s="55"/>
    </row>
    <row r="37" spans="1:16" ht="28.5" thickBot="1" x14ac:dyDescent="0.35">
      <c r="A37" s="114" t="s">
        <v>99</v>
      </c>
      <c r="B37" s="30"/>
      <c r="C37" s="31" t="s">
        <v>98</v>
      </c>
      <c r="D37" s="28"/>
      <c r="E37" s="31"/>
      <c r="F37" s="92"/>
      <c r="G37" s="43"/>
      <c r="H37" s="95"/>
      <c r="I37" s="42"/>
      <c r="J37" s="96"/>
      <c r="K37" s="42"/>
      <c r="L37" s="11"/>
      <c r="M37" s="4" t="s">
        <v>39</v>
      </c>
      <c r="N37" s="97" t="s">
        <v>108</v>
      </c>
      <c r="O37" s="6"/>
      <c r="P37" s="55"/>
    </row>
    <row r="38" spans="1:16" ht="17.25" customHeight="1" thickBot="1" x14ac:dyDescent="0.35">
      <c r="A38" s="115" t="s">
        <v>89</v>
      </c>
      <c r="B38" s="61">
        <f>SUM(N16:N22,P16:P22)</f>
        <v>0</v>
      </c>
      <c r="C38" s="116" t="s">
        <v>90</v>
      </c>
      <c r="D38" s="117"/>
      <c r="E38" s="61">
        <f>SUM(N25:N30,P25:P30)</f>
        <v>0</v>
      </c>
      <c r="F38" s="269" t="s">
        <v>91</v>
      </c>
      <c r="G38" s="270"/>
      <c r="H38" s="270"/>
      <c r="I38" s="270"/>
      <c r="J38" s="270"/>
      <c r="K38" s="118"/>
      <c r="L38" s="119">
        <f>SUM(N34:P37)</f>
        <v>0</v>
      </c>
      <c r="M38" s="120"/>
      <c r="N38" s="57" t="s">
        <v>92</v>
      </c>
      <c r="O38" s="118"/>
      <c r="P38" s="121">
        <f>SUM(B38,E38,L38)</f>
        <v>0</v>
      </c>
    </row>
    <row r="39" spans="1:16" ht="17.25" thickBot="1" x14ac:dyDescent="0.35">
      <c r="A39" s="250" t="s">
        <v>112</v>
      </c>
      <c r="B39" s="251"/>
      <c r="C39" s="251"/>
      <c r="D39" s="251"/>
      <c r="E39" s="251"/>
      <c r="F39" s="252">
        <f>SUM(P17,P19,P22,P25,P30,P37)</f>
        <v>0</v>
      </c>
      <c r="G39" s="252"/>
      <c r="H39" s="252"/>
      <c r="I39" s="252"/>
      <c r="J39" s="252"/>
      <c r="K39" s="252"/>
      <c r="L39" s="252"/>
      <c r="M39" s="252"/>
      <c r="N39" s="252"/>
      <c r="O39" s="252"/>
      <c r="P39" s="253"/>
    </row>
    <row r="40" spans="1:16" ht="91.5" customHeight="1" thickBot="1" x14ac:dyDescent="0.3">
      <c r="A40" s="230" t="s">
        <v>129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2"/>
    </row>
    <row r="41" spans="1:16" ht="17.25" thickBot="1" x14ac:dyDescent="0.35">
      <c r="A41" s="174"/>
      <c r="B41" s="175"/>
      <c r="C41" s="175" t="s">
        <v>124</v>
      </c>
      <c r="D41" s="175"/>
      <c r="E41" s="178"/>
      <c r="F41" s="175"/>
      <c r="G41" s="175"/>
      <c r="H41" s="175"/>
      <c r="I41" s="175"/>
      <c r="J41" s="175"/>
      <c r="K41" s="175"/>
      <c r="L41" s="175"/>
      <c r="M41" s="175"/>
      <c r="N41" s="175"/>
      <c r="O41" s="176"/>
      <c r="P41" s="177"/>
    </row>
    <row r="42" spans="1:16" ht="81.75" customHeight="1" thickBot="1" x14ac:dyDescent="0.35">
      <c r="A42" s="263" t="s">
        <v>118</v>
      </c>
      <c r="B42" s="264"/>
      <c r="C42" s="265"/>
      <c r="D42" s="266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8"/>
    </row>
    <row r="43" spans="1:16" ht="27.75" thickBot="1" x14ac:dyDescent="0.35">
      <c r="A43" s="122" t="s">
        <v>37</v>
      </c>
      <c r="B43" s="123"/>
      <c r="C43" s="124" t="s">
        <v>3</v>
      </c>
      <c r="D43" s="123"/>
      <c r="E43" s="123"/>
      <c r="F43" s="123"/>
      <c r="G43" s="123"/>
      <c r="H43" s="50" t="s">
        <v>17</v>
      </c>
      <c r="I43" s="52"/>
      <c r="J43" s="125" t="s">
        <v>38</v>
      </c>
      <c r="K43" s="48"/>
      <c r="L43" s="50" t="s">
        <v>18</v>
      </c>
      <c r="M43" s="52"/>
      <c r="N43" s="50" t="s">
        <v>19</v>
      </c>
      <c r="O43" s="126"/>
      <c r="P43" s="64" t="s">
        <v>113</v>
      </c>
    </row>
    <row r="44" spans="1:16" ht="16.5" x14ac:dyDescent="0.3">
      <c r="A44" s="127"/>
      <c r="B44" s="6"/>
      <c r="C44" s="240"/>
      <c r="D44" s="240"/>
      <c r="E44" s="240"/>
      <c r="F44" s="240"/>
      <c r="G44" s="8"/>
      <c r="H44" s="24"/>
      <c r="I44" s="22"/>
      <c r="J44" s="20"/>
      <c r="K44" s="22"/>
      <c r="L44" s="24"/>
      <c r="M44" s="22"/>
      <c r="N44" s="24"/>
      <c r="O44" s="128"/>
      <c r="P44" s="54"/>
    </row>
    <row r="45" spans="1:16" ht="16.5" x14ac:dyDescent="0.3">
      <c r="A45" s="129"/>
      <c r="B45" s="6"/>
      <c r="C45" s="239"/>
      <c r="D45" s="239"/>
      <c r="E45" s="239"/>
      <c r="F45" s="239"/>
      <c r="G45" s="8"/>
      <c r="H45" s="18"/>
      <c r="I45" s="22"/>
      <c r="J45" s="20"/>
      <c r="K45" s="22"/>
      <c r="L45" s="18"/>
      <c r="M45" s="22"/>
      <c r="N45" s="18"/>
      <c r="O45" s="128"/>
      <c r="P45" s="55"/>
    </row>
    <row r="46" spans="1:16" ht="16.5" x14ac:dyDescent="0.3">
      <c r="A46" s="129"/>
      <c r="B46" s="6"/>
      <c r="C46" s="239"/>
      <c r="D46" s="239"/>
      <c r="E46" s="239"/>
      <c r="F46" s="239"/>
      <c r="G46" s="8"/>
      <c r="H46" s="18"/>
      <c r="I46" s="22"/>
      <c r="J46" s="21"/>
      <c r="K46" s="22"/>
      <c r="L46" s="18"/>
      <c r="M46" s="22"/>
      <c r="N46" s="18"/>
      <c r="O46" s="128"/>
      <c r="P46" s="55"/>
    </row>
    <row r="47" spans="1:16" ht="16.5" x14ac:dyDescent="0.3">
      <c r="A47" s="129"/>
      <c r="B47" s="6"/>
      <c r="C47" s="239"/>
      <c r="D47" s="239"/>
      <c r="E47" s="239"/>
      <c r="F47" s="239"/>
      <c r="G47" s="8"/>
      <c r="H47" s="18"/>
      <c r="I47" s="22"/>
      <c r="J47" s="21"/>
      <c r="K47" s="22"/>
      <c r="L47" s="18"/>
      <c r="M47" s="22"/>
      <c r="N47" s="18"/>
      <c r="O47" s="128"/>
      <c r="P47" s="55"/>
    </row>
    <row r="48" spans="1:16" ht="16.5" x14ac:dyDescent="0.3">
      <c r="A48" s="129"/>
      <c r="B48" s="6"/>
      <c r="C48" s="239"/>
      <c r="D48" s="239"/>
      <c r="E48" s="239"/>
      <c r="F48" s="239"/>
      <c r="G48" s="8"/>
      <c r="H48" s="18"/>
      <c r="I48" s="22"/>
      <c r="J48" s="21"/>
      <c r="K48" s="22"/>
      <c r="L48" s="18"/>
      <c r="M48" s="22"/>
      <c r="N48" s="18"/>
      <c r="O48" s="128"/>
      <c r="P48" s="55"/>
    </row>
    <row r="49" spans="1:16" ht="15.75" thickBot="1" x14ac:dyDescent="0.3">
      <c r="A49" s="158"/>
      <c r="B49" s="6"/>
      <c r="C49" s="242"/>
      <c r="D49" s="242"/>
      <c r="E49" s="242"/>
      <c r="F49" s="242"/>
      <c r="G49" s="59"/>
      <c r="H49" s="144"/>
      <c r="I49" s="59"/>
      <c r="J49" s="144"/>
      <c r="K49" s="59"/>
      <c r="L49" s="144"/>
      <c r="M49" s="59"/>
      <c r="N49" s="144"/>
      <c r="O49" s="59"/>
      <c r="P49" s="130"/>
    </row>
    <row r="50" spans="1:16" ht="72.75" customHeight="1" thickBot="1" x14ac:dyDescent="0.35">
      <c r="A50" s="256" t="s">
        <v>123</v>
      </c>
      <c r="B50" s="257"/>
      <c r="C50" s="258"/>
      <c r="D50" s="259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1"/>
    </row>
    <row r="51" spans="1:16" ht="27.75" thickBot="1" x14ac:dyDescent="0.35">
      <c r="A51" s="155" t="s">
        <v>37</v>
      </c>
      <c r="B51" s="156"/>
      <c r="C51" s="157" t="s">
        <v>3</v>
      </c>
      <c r="D51" s="131"/>
      <c r="E51" s="131"/>
      <c r="F51" s="131"/>
      <c r="G51" s="77"/>
      <c r="H51" s="80" t="s">
        <v>17</v>
      </c>
      <c r="I51" s="79"/>
      <c r="J51" s="132" t="s">
        <v>38</v>
      </c>
      <c r="K51" s="81"/>
      <c r="L51" s="80" t="s">
        <v>18</v>
      </c>
      <c r="M51" s="79"/>
      <c r="N51" s="80" t="s">
        <v>19</v>
      </c>
      <c r="O51" s="133"/>
      <c r="P51" s="64" t="s">
        <v>113</v>
      </c>
    </row>
    <row r="52" spans="1:16" ht="17.25" customHeight="1" x14ac:dyDescent="0.3">
      <c r="A52" s="134"/>
      <c r="B52" s="111"/>
      <c r="C52" s="241"/>
      <c r="D52" s="241"/>
      <c r="E52" s="241"/>
      <c r="F52" s="241"/>
      <c r="G52" s="145"/>
      <c r="H52" s="135"/>
      <c r="I52" s="136"/>
      <c r="J52" s="137"/>
      <c r="K52" s="136"/>
      <c r="L52" s="135"/>
      <c r="M52" s="136"/>
      <c r="N52" s="135"/>
      <c r="O52" s="138"/>
      <c r="P52" s="112"/>
    </row>
    <row r="53" spans="1:16" ht="16.5" x14ac:dyDescent="0.3">
      <c r="A53" s="129"/>
      <c r="B53" s="6"/>
      <c r="C53" s="239"/>
      <c r="D53" s="239"/>
      <c r="E53" s="239"/>
      <c r="F53" s="239"/>
      <c r="G53" s="146"/>
      <c r="H53" s="18"/>
      <c r="I53" s="22"/>
      <c r="J53" s="21"/>
      <c r="K53" s="22"/>
      <c r="L53" s="18"/>
      <c r="M53" s="22"/>
      <c r="N53" s="18"/>
      <c r="O53" s="128"/>
      <c r="P53" s="55"/>
    </row>
    <row r="54" spans="1:16" ht="16.5" x14ac:dyDescent="0.3">
      <c r="A54" s="129"/>
      <c r="B54" s="6"/>
      <c r="C54" s="239"/>
      <c r="D54" s="239"/>
      <c r="E54" s="239"/>
      <c r="F54" s="239"/>
      <c r="G54" s="146"/>
      <c r="H54" s="18"/>
      <c r="I54" s="22"/>
      <c r="J54" s="21"/>
      <c r="K54" s="22"/>
      <c r="L54" s="18"/>
      <c r="M54" s="22"/>
      <c r="N54" s="18"/>
      <c r="O54" s="128"/>
      <c r="P54" s="55"/>
    </row>
    <row r="55" spans="1:16" ht="16.5" x14ac:dyDescent="0.3">
      <c r="A55" s="129"/>
      <c r="B55" s="6"/>
      <c r="C55" s="239"/>
      <c r="D55" s="239"/>
      <c r="E55" s="239"/>
      <c r="F55" s="239"/>
      <c r="G55" s="146"/>
      <c r="H55" s="18"/>
      <c r="I55" s="22"/>
      <c r="J55" s="21"/>
      <c r="K55" s="22"/>
      <c r="L55" s="18"/>
      <c r="M55" s="22"/>
      <c r="N55" s="18"/>
      <c r="O55" s="128"/>
      <c r="P55" s="55"/>
    </row>
    <row r="56" spans="1:16" ht="16.5" x14ac:dyDescent="0.3">
      <c r="A56" s="129"/>
      <c r="B56" s="6"/>
      <c r="C56" s="239"/>
      <c r="D56" s="239"/>
      <c r="E56" s="239"/>
      <c r="F56" s="239"/>
      <c r="G56" s="146"/>
      <c r="H56" s="18"/>
      <c r="I56" s="22"/>
      <c r="J56" s="21"/>
      <c r="K56" s="22"/>
      <c r="L56" s="18"/>
      <c r="M56" s="22"/>
      <c r="N56" s="18"/>
      <c r="O56" s="128"/>
      <c r="P56" s="55"/>
    </row>
    <row r="57" spans="1:16" x14ac:dyDescent="0.25">
      <c r="A57" s="129"/>
      <c r="B57" s="6"/>
      <c r="C57" s="239"/>
      <c r="D57" s="239"/>
      <c r="E57" s="239"/>
      <c r="F57" s="239"/>
      <c r="G57" s="146"/>
      <c r="H57" s="18"/>
      <c r="I57" s="22"/>
      <c r="J57" s="21"/>
      <c r="K57" s="22"/>
      <c r="L57" s="18"/>
      <c r="M57" s="22"/>
      <c r="N57" s="18"/>
      <c r="O57" s="6"/>
      <c r="P57" s="139"/>
    </row>
    <row r="58" spans="1:16" x14ac:dyDescent="0.25">
      <c r="A58" s="143"/>
      <c r="B58" s="6"/>
      <c r="C58" s="262"/>
      <c r="D58" s="262"/>
      <c r="E58" s="262"/>
      <c r="F58" s="262"/>
      <c r="G58" s="147"/>
      <c r="H58" s="18"/>
      <c r="I58" s="22"/>
      <c r="J58" s="18"/>
      <c r="K58" s="22"/>
      <c r="L58" s="18"/>
      <c r="M58" s="22"/>
      <c r="N58" s="18"/>
      <c r="O58" s="6"/>
      <c r="P58" s="139"/>
    </row>
    <row r="59" spans="1:16" ht="15.75" thickBot="1" x14ac:dyDescent="0.3">
      <c r="A59" s="140"/>
      <c r="B59" s="59"/>
      <c r="C59" s="271"/>
      <c r="D59" s="271"/>
      <c r="E59" s="271"/>
      <c r="F59" s="271"/>
      <c r="G59" s="148"/>
      <c r="H59" s="141"/>
      <c r="I59" s="142"/>
      <c r="J59" s="141"/>
      <c r="K59" s="142"/>
      <c r="L59" s="141"/>
      <c r="M59" s="142"/>
      <c r="N59" s="141"/>
      <c r="O59" s="59"/>
      <c r="P59" s="159"/>
    </row>
    <row r="60" spans="1:16" ht="16.5" x14ac:dyDescent="0.3">
      <c r="A60" s="163" t="s">
        <v>75</v>
      </c>
      <c r="B60" s="164"/>
      <c r="C60" s="164"/>
      <c r="D60" s="160">
        <f>SUM(N44:N49,P44:P49)</f>
        <v>0</v>
      </c>
      <c r="E60" s="255" t="s">
        <v>76</v>
      </c>
      <c r="F60" s="255"/>
      <c r="G60" s="255"/>
      <c r="H60" s="255"/>
      <c r="I60" s="255"/>
      <c r="J60" s="255"/>
      <c r="K60" s="255"/>
      <c r="L60" s="255"/>
      <c r="M60" s="255"/>
      <c r="N60" s="255"/>
      <c r="O60" s="41"/>
      <c r="P60" s="161">
        <f>P38</f>
        <v>0</v>
      </c>
    </row>
    <row r="61" spans="1:16" ht="16.5" x14ac:dyDescent="0.3">
      <c r="A61" s="165" t="s">
        <v>74</v>
      </c>
      <c r="B61" s="166"/>
      <c r="C61" s="166"/>
      <c r="D61" s="19">
        <f>SUM(N52:N59,P52:P59)</f>
        <v>0</v>
      </c>
      <c r="E61" s="254" t="s">
        <v>77</v>
      </c>
      <c r="F61" s="254"/>
      <c r="G61" s="254"/>
      <c r="H61" s="254"/>
      <c r="I61" s="254"/>
      <c r="J61" s="254"/>
      <c r="K61" s="254"/>
      <c r="L61" s="254"/>
      <c r="M61" s="254"/>
      <c r="N61" s="254"/>
      <c r="O61" s="27"/>
      <c r="P61" s="162">
        <f>SUM(D60,D61)</f>
        <v>0</v>
      </c>
    </row>
    <row r="62" spans="1:16" ht="15" customHeight="1" x14ac:dyDescent="0.3">
      <c r="A62" s="167"/>
      <c r="B62" s="32"/>
      <c r="C62" s="32"/>
      <c r="D62" s="32"/>
      <c r="E62" s="254" t="s">
        <v>42</v>
      </c>
      <c r="F62" s="254"/>
      <c r="G62" s="254"/>
      <c r="H62" s="254"/>
      <c r="I62" s="254"/>
      <c r="J62" s="254"/>
      <c r="K62" s="254"/>
      <c r="L62" s="254"/>
      <c r="M62" s="254"/>
      <c r="N62" s="254"/>
      <c r="O62" s="27"/>
      <c r="P62" s="162">
        <f>SUM(P60,P61)</f>
        <v>0</v>
      </c>
    </row>
    <row r="63" spans="1:16" ht="15.75" thickBot="1" x14ac:dyDescent="0.3">
      <c r="A63" s="168"/>
      <c r="B63" s="169"/>
      <c r="C63" s="169"/>
      <c r="D63" s="169"/>
      <c r="E63" s="169"/>
      <c r="F63" s="169"/>
      <c r="G63" s="169"/>
      <c r="H63" s="249" t="s">
        <v>111</v>
      </c>
      <c r="I63" s="249"/>
      <c r="J63" s="249"/>
      <c r="K63" s="249"/>
      <c r="L63" s="249"/>
      <c r="M63" s="169"/>
      <c r="N63" s="169"/>
      <c r="O63" s="169"/>
      <c r="P63" s="170">
        <f>SUM(P17,P19,P22,P25,P30,P37,P44:P49,P52:P59)</f>
        <v>0</v>
      </c>
    </row>
    <row r="64" spans="1:16" x14ac:dyDescent="0.25">
      <c r="A64" s="181" t="s">
        <v>131</v>
      </c>
      <c r="B64" s="181"/>
      <c r="C64" s="181"/>
      <c r="D64" s="181"/>
      <c r="E64" s="181"/>
      <c r="F64" s="18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t="s">
        <v>130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t="s">
        <v>134</v>
      </c>
      <c r="B66" s="1"/>
      <c r="C66" s="1"/>
      <c r="D66" s="1"/>
      <c r="E66" s="1"/>
      <c r="F66" s="1"/>
      <c r="G66" s="1"/>
      <c r="H66" s="1" t="s">
        <v>138</v>
      </c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 t="s">
        <v>135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t="s">
        <v>132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t="s">
        <v>133</v>
      </c>
    </row>
    <row r="70" spans="1:16" x14ac:dyDescent="0.25">
      <c r="A70" t="s">
        <v>137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t="s">
        <v>136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</sheetData>
  <sheetProtection formatCells="0" selectLockedCells="1"/>
  <mergeCells count="48">
    <mergeCell ref="C49:F49"/>
    <mergeCell ref="B11:G11"/>
    <mergeCell ref="I11:P11"/>
    <mergeCell ref="H63:L63"/>
    <mergeCell ref="A39:E39"/>
    <mergeCell ref="F39:P39"/>
    <mergeCell ref="E61:N61"/>
    <mergeCell ref="E60:N60"/>
    <mergeCell ref="E62:N62"/>
    <mergeCell ref="A50:C50"/>
    <mergeCell ref="D50:P50"/>
    <mergeCell ref="C58:F58"/>
    <mergeCell ref="A42:C42"/>
    <mergeCell ref="D42:P42"/>
    <mergeCell ref="F38:J38"/>
    <mergeCell ref="C59:F59"/>
    <mergeCell ref="C57:F57"/>
    <mergeCell ref="C52:F52"/>
    <mergeCell ref="C53:F53"/>
    <mergeCell ref="C54:F54"/>
    <mergeCell ref="C55:F55"/>
    <mergeCell ref="C56:F56"/>
    <mergeCell ref="C48:F48"/>
    <mergeCell ref="C44:F44"/>
    <mergeCell ref="C46:F46"/>
    <mergeCell ref="C47:F47"/>
    <mergeCell ref="C45:F45"/>
    <mergeCell ref="B13:E13"/>
    <mergeCell ref="H13:P13"/>
    <mergeCell ref="A40:P40"/>
    <mergeCell ref="F10:K10"/>
    <mergeCell ref="B10:D10"/>
    <mergeCell ref="E1:P1"/>
    <mergeCell ref="E5:P5"/>
    <mergeCell ref="C34:F34"/>
    <mergeCell ref="L2:P4"/>
    <mergeCell ref="N10:P10"/>
    <mergeCell ref="A23:P23"/>
    <mergeCell ref="A32:P32"/>
    <mergeCell ref="A6:P7"/>
    <mergeCell ref="A14:P14"/>
    <mergeCell ref="E2:K4"/>
    <mergeCell ref="A9:P9"/>
    <mergeCell ref="A31:P31"/>
    <mergeCell ref="F13:G13"/>
    <mergeCell ref="A12:E12"/>
    <mergeCell ref="F12:P12"/>
    <mergeCell ref="A8:P8"/>
  </mergeCells>
  <conditionalFormatting sqref="B38">
    <cfRule type="cellIs" dxfId="23" priority="24" operator="greaterThan">
      <formula>18</formula>
    </cfRule>
    <cfRule type="cellIs" dxfId="22" priority="25" operator="between">
      <formula>15</formula>
      <formula>19</formula>
    </cfRule>
    <cfRule type="cellIs" dxfId="21" priority="26" operator="lessThan">
      <formula>16</formula>
    </cfRule>
  </conditionalFormatting>
  <conditionalFormatting sqref="E38">
    <cfRule type="cellIs" dxfId="20" priority="21" operator="lessThan">
      <formula>4</formula>
    </cfRule>
    <cfRule type="cellIs" dxfId="19" priority="22" operator="greaterThan">
      <formula>5</formula>
    </cfRule>
    <cfRule type="cellIs" dxfId="18" priority="23" operator="between">
      <formula>4</formula>
      <formula>5</formula>
    </cfRule>
  </conditionalFormatting>
  <conditionalFormatting sqref="L38">
    <cfRule type="cellIs" dxfId="17" priority="19" operator="lessThan">
      <formula>3</formula>
    </cfRule>
    <cfRule type="cellIs" dxfId="16" priority="20" operator="equal">
      <formula>3</formula>
    </cfRule>
  </conditionalFormatting>
  <conditionalFormatting sqref="P38">
    <cfRule type="cellIs" dxfId="15" priority="16" operator="between">
      <formula>25</formula>
      <formula>27</formula>
    </cfRule>
    <cfRule type="cellIs" dxfId="14" priority="17" operator="lessThan">
      <formula>25</formula>
    </cfRule>
    <cfRule type="cellIs" dxfId="13" priority="18" operator="greaterThan">
      <formula>27</formula>
    </cfRule>
  </conditionalFormatting>
  <conditionalFormatting sqref="P60">
    <cfRule type="cellIs" dxfId="12" priority="13" operator="between">
      <formula>25</formula>
      <formula>27</formula>
    </cfRule>
    <cfRule type="cellIs" dxfId="11" priority="14" operator="lessThan">
      <formula>25</formula>
    </cfRule>
    <cfRule type="cellIs" dxfId="10" priority="15" operator="greaterThan">
      <formula>27</formula>
    </cfRule>
  </conditionalFormatting>
  <conditionalFormatting sqref="P62">
    <cfRule type="cellIs" dxfId="9" priority="7" operator="between">
      <formula>46</formula>
      <formula>48</formula>
    </cfRule>
    <cfRule type="cellIs" dxfId="8" priority="11" operator="lessThan">
      <formula>46</formula>
    </cfRule>
    <cfRule type="cellIs" dxfId="7" priority="12" operator="greaterThan">
      <formula>48</formula>
    </cfRule>
  </conditionalFormatting>
  <conditionalFormatting sqref="P61">
    <cfRule type="cellIs" dxfId="6" priority="8" operator="between">
      <formula>17</formula>
      <formula>20</formula>
    </cfRule>
    <cfRule type="cellIs" dxfId="5" priority="9" operator="lessThan">
      <formula>18</formula>
    </cfRule>
    <cfRule type="cellIs" dxfId="4" priority="10" operator="greaterThan">
      <formula>20</formula>
    </cfRule>
  </conditionalFormatting>
  <conditionalFormatting sqref="F39:P39">
    <cfRule type="cellIs" dxfId="3" priority="5" operator="greaterThan">
      <formula>24</formula>
    </cfRule>
  </conditionalFormatting>
  <conditionalFormatting sqref="P63">
    <cfRule type="cellIs" dxfId="2" priority="1" operator="greaterThan">
      <formula>24</formula>
    </cfRule>
    <cfRule type="cellIs" dxfId="1" priority="2" operator="lessThan">
      <formula>22</formula>
    </cfRule>
    <cfRule type="cellIs" dxfId="0" priority="3" operator="between">
      <formula>22</formula>
      <formula>24</formula>
    </cfRule>
  </conditionalFormatting>
  <dataValidations count="11">
    <dataValidation type="list" allowBlank="1" showInputMessage="1" showErrorMessage="1" sqref="H16:H22 H25:H30 H34:H37 H52:H57 H44:H49" xr:uid="{00000000-0002-0000-0000-000000000000}">
      <formula1>Term</formula1>
    </dataValidation>
    <dataValidation type="list" allowBlank="1" showInputMessage="1" showErrorMessage="1" sqref="J16:J22 J25:J30 J34:J37 J52:J57 J44:J49" xr:uid="{00000000-0002-0000-0000-000001000000}">
      <formula1>Year</formula1>
    </dataValidation>
    <dataValidation type="list" allowBlank="1" showInputMessage="1" showErrorMessage="1" sqref="L16:L22 L25:L30 L34:L37 L52:L59 L44:L49" xr:uid="{00000000-0002-0000-0000-000002000000}">
      <formula1>Grade</formula1>
    </dataValidation>
    <dataValidation type="list" allowBlank="1" showInputMessage="1" showErrorMessage="1" sqref="P16:P22 P25:P30 P34:P37 P44:P48 P52:P56 P59" xr:uid="{00000000-0002-0000-0000-000003000000}">
      <formula1>AS</formula1>
    </dataValidation>
    <dataValidation type="list" allowBlank="1" showInputMessage="1" showErrorMessage="1" sqref="N26:N29 N52:N57 N20:N21 N16 N18 N34:N36 N44:N49" xr:uid="{00000000-0002-0000-0000-000004000000}">
      <formula1>cred</formula1>
    </dataValidation>
    <dataValidation type="list" allowBlank="1" showInputMessage="1" showErrorMessage="1" sqref="D42:P42 D50:P50" xr:uid="{00000000-0002-0000-0000-000005000000}">
      <formula1>Concen</formula1>
    </dataValidation>
    <dataValidation type="list" showInputMessage="1" showErrorMessage="1" sqref="H58:H59" xr:uid="{00000000-0002-0000-0000-000006000000}">
      <formula1>Term</formula1>
    </dataValidation>
    <dataValidation type="list" showInputMessage="1" showErrorMessage="1" sqref="N58:N59" xr:uid="{00000000-0002-0000-0000-000007000000}">
      <formula1>cred</formula1>
    </dataValidation>
    <dataValidation type="list" showInputMessage="1" showErrorMessage="1" sqref="P49 P57:P58" xr:uid="{00000000-0002-0000-0000-000008000000}">
      <formula1>AS</formula1>
    </dataValidation>
    <dataValidation type="list" showInputMessage="1" showErrorMessage="1" sqref="J58:J59" xr:uid="{00000000-0002-0000-0000-000009000000}">
      <formula1>Year</formula1>
    </dataValidation>
    <dataValidation type="list" allowBlank="1" showInputMessage="1" showErrorMessage="1" sqref="F13:G13 A13" xr:uid="{00000000-0002-0000-0000-00000A000000}">
      <formula1>Prof</formula1>
    </dataValidation>
  </dataValidations>
  <hyperlinks>
    <hyperlink ref="E5" r:id="rId1" xr:uid="{00000000-0004-0000-0000-000000000000}"/>
    <hyperlink ref="A8" r:id="rId2" xr:uid="{00000000-0004-0000-0000-000002000000}"/>
  </hyperlinks>
  <pageMargins left="0.25" right="0.25" top="0.75" bottom="0.75" header="0.3" footer="0.3"/>
  <pageSetup scale="99" fitToHeight="0" orientation="portrait" r:id="rId3"/>
  <headerFooter>
    <oddFooter>Page &amp;P of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workbookViewId="0">
      <selection activeCell="H13" sqref="H13"/>
    </sheetView>
  </sheetViews>
  <sheetFormatPr defaultRowHeight="15" x14ac:dyDescent="0.25"/>
  <cols>
    <col min="2" max="2" width="3" bestFit="1" customWidth="1"/>
    <col min="3" max="3" width="6.28515625" bestFit="1" customWidth="1"/>
    <col min="4" max="4" width="7.28515625" bestFit="1" customWidth="1"/>
    <col min="5" max="5" width="3.85546875" bestFit="1" customWidth="1"/>
    <col min="6" max="6" width="20.28515625" bestFit="1" customWidth="1"/>
  </cols>
  <sheetData>
    <row r="1" spans="1:8" ht="16.5" x14ac:dyDescent="0.3">
      <c r="A1" s="5" t="s">
        <v>17</v>
      </c>
      <c r="B1" s="3" t="s">
        <v>38</v>
      </c>
      <c r="C1" s="5" t="s">
        <v>18</v>
      </c>
      <c r="D1" s="5" t="s">
        <v>73</v>
      </c>
      <c r="E1" s="5" t="s">
        <v>101</v>
      </c>
      <c r="F1" s="9" t="s">
        <v>81</v>
      </c>
      <c r="H1" s="25" t="s">
        <v>106</v>
      </c>
    </row>
    <row r="2" spans="1:8" ht="18.75" x14ac:dyDescent="0.3">
      <c r="A2" s="12" t="s">
        <v>43</v>
      </c>
      <c r="B2" s="13" t="s">
        <v>119</v>
      </c>
      <c r="C2" s="10" t="s">
        <v>79</v>
      </c>
      <c r="D2" s="12">
        <v>3</v>
      </c>
      <c r="E2" s="12">
        <v>3</v>
      </c>
      <c r="F2" s="93" t="s">
        <v>69</v>
      </c>
      <c r="H2" s="46" t="s">
        <v>107</v>
      </c>
    </row>
    <row r="3" spans="1:8" ht="18.75" x14ac:dyDescent="0.3">
      <c r="A3" s="12" t="s">
        <v>44</v>
      </c>
      <c r="B3" s="13" t="s">
        <v>120</v>
      </c>
      <c r="C3" s="12" t="s">
        <v>57</v>
      </c>
      <c r="D3" s="12">
        <v>2</v>
      </c>
      <c r="E3" s="12">
        <v>2</v>
      </c>
      <c r="F3" s="94" t="s">
        <v>64</v>
      </c>
    </row>
    <row r="4" spans="1:8" ht="18.75" x14ac:dyDescent="0.3">
      <c r="A4" s="12" t="s">
        <v>45</v>
      </c>
      <c r="B4" s="13" t="s">
        <v>102</v>
      </c>
      <c r="C4" s="12" t="s">
        <v>51</v>
      </c>
      <c r="D4" s="12">
        <v>1</v>
      </c>
      <c r="E4" s="12">
        <v>1</v>
      </c>
      <c r="F4" s="94" t="s">
        <v>65</v>
      </c>
    </row>
    <row r="5" spans="1:8" ht="18.75" x14ac:dyDescent="0.3">
      <c r="A5" s="12" t="s">
        <v>80</v>
      </c>
      <c r="B5" s="13" t="s">
        <v>95</v>
      </c>
      <c r="C5" s="12" t="s">
        <v>52</v>
      </c>
      <c r="D5" s="12" t="s">
        <v>62</v>
      </c>
      <c r="E5" s="12"/>
      <c r="F5" s="94" t="s">
        <v>87</v>
      </c>
    </row>
    <row r="6" spans="1:8" ht="18.75" x14ac:dyDescent="0.3">
      <c r="A6" s="12"/>
      <c r="B6" s="13" t="s">
        <v>94</v>
      </c>
      <c r="C6" s="12" t="s">
        <v>53</v>
      </c>
      <c r="D6" s="12" t="s">
        <v>63</v>
      </c>
      <c r="E6" s="12"/>
      <c r="F6" s="94" t="s">
        <v>88</v>
      </c>
    </row>
    <row r="7" spans="1:8" ht="18.75" x14ac:dyDescent="0.3">
      <c r="A7" s="12"/>
      <c r="B7" s="13" t="s">
        <v>93</v>
      </c>
      <c r="C7" s="12" t="s">
        <v>54</v>
      </c>
      <c r="D7" s="12"/>
      <c r="E7" s="12"/>
      <c r="F7" s="94" t="s">
        <v>83</v>
      </c>
    </row>
    <row r="8" spans="1:8" ht="18.75" x14ac:dyDescent="0.3">
      <c r="A8" s="12"/>
      <c r="B8" s="13" t="s">
        <v>78</v>
      </c>
      <c r="C8" s="12" t="s">
        <v>55</v>
      </c>
      <c r="D8" s="12"/>
      <c r="E8" s="12"/>
      <c r="F8" s="94" t="s">
        <v>66</v>
      </c>
    </row>
    <row r="9" spans="1:8" ht="18.75" x14ac:dyDescent="0.3">
      <c r="A9" s="12"/>
      <c r="B9" s="13" t="s">
        <v>50</v>
      </c>
      <c r="C9" s="12" t="s">
        <v>58</v>
      </c>
      <c r="D9" s="12"/>
      <c r="E9" s="12"/>
      <c r="F9" s="94" t="s">
        <v>67</v>
      </c>
    </row>
    <row r="10" spans="1:8" ht="18.75" x14ac:dyDescent="0.3">
      <c r="A10" s="12"/>
      <c r="B10" s="13" t="s">
        <v>49</v>
      </c>
      <c r="C10" s="12" t="s">
        <v>56</v>
      </c>
      <c r="D10" s="12"/>
      <c r="E10" s="12"/>
      <c r="F10" s="94" t="s">
        <v>68</v>
      </c>
    </row>
    <row r="11" spans="1:8" ht="18.75" x14ac:dyDescent="0.3">
      <c r="A11" s="12"/>
      <c r="B11" s="13" t="s">
        <v>48</v>
      </c>
      <c r="C11" s="12" t="s">
        <v>59</v>
      </c>
      <c r="D11" s="12"/>
      <c r="E11" s="12"/>
      <c r="F11" s="94" t="s">
        <v>70</v>
      </c>
    </row>
    <row r="12" spans="1:8" ht="18.75" x14ac:dyDescent="0.3">
      <c r="A12" s="12"/>
      <c r="B12" s="13" t="s">
        <v>47</v>
      </c>
      <c r="C12" s="12" t="s">
        <v>60</v>
      </c>
      <c r="D12" s="12"/>
      <c r="E12" s="12"/>
      <c r="F12" s="94" t="s">
        <v>71</v>
      </c>
    </row>
    <row r="13" spans="1:8" ht="18.75" x14ac:dyDescent="0.3">
      <c r="A13" s="14"/>
      <c r="B13" s="13" t="s">
        <v>46</v>
      </c>
      <c r="C13" s="12" t="s">
        <v>61</v>
      </c>
      <c r="D13" s="14"/>
      <c r="E13" s="14"/>
      <c r="F13" s="94" t="s">
        <v>72</v>
      </c>
    </row>
    <row r="14" spans="1:8" ht="18.75" x14ac:dyDescent="0.3">
      <c r="A14" s="14"/>
      <c r="B14" s="15"/>
      <c r="C14" s="14"/>
      <c r="D14" s="14"/>
      <c r="E14" s="14"/>
      <c r="F14" s="94" t="s">
        <v>84</v>
      </c>
    </row>
    <row r="15" spans="1:8" ht="18.75" x14ac:dyDescent="0.3">
      <c r="A15" s="14"/>
      <c r="B15" s="14"/>
      <c r="C15" s="14"/>
      <c r="D15" s="14"/>
      <c r="E15" s="14"/>
      <c r="F15" s="94" t="s">
        <v>85</v>
      </c>
    </row>
    <row r="16" spans="1:8" ht="18" x14ac:dyDescent="0.25">
      <c r="F16" s="94" t="s">
        <v>86</v>
      </c>
    </row>
  </sheetData>
  <sheetProtection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DCR</vt:lpstr>
      <vt:lpstr>Drops</vt:lpstr>
      <vt:lpstr>AS</vt:lpstr>
      <vt:lpstr>Concen</vt:lpstr>
      <vt:lpstr>cred</vt:lpstr>
      <vt:lpstr>Grade</vt:lpstr>
      <vt:lpstr>DCR!Print_Area</vt:lpstr>
      <vt:lpstr>DCR!Print_Titles</vt:lpstr>
      <vt:lpstr>Prof</vt:lpstr>
      <vt:lpstr>Stem_Crdts</vt:lpstr>
      <vt:lpstr>Term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GeBorde, Cyndi</dc:creator>
  <cp:lastModifiedBy>Limata, Marc</cp:lastModifiedBy>
  <cp:lastPrinted>2021-09-29T13:45:56Z</cp:lastPrinted>
  <dcterms:created xsi:type="dcterms:W3CDTF">2016-08-23T13:53:50Z</dcterms:created>
  <dcterms:modified xsi:type="dcterms:W3CDTF">2022-04-21T15:44:50Z</dcterms:modified>
</cp:coreProperties>
</file>